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53" i="1" l="1"/>
  <c r="I153" i="1"/>
  <c r="H153" i="1"/>
  <c r="G153" i="1"/>
  <c r="F153" i="1"/>
  <c r="B190" i="1" l="1"/>
  <c r="A190" i="1"/>
  <c r="L189" i="1"/>
  <c r="J189" i="1"/>
  <c r="I189" i="1"/>
  <c r="H189" i="1"/>
  <c r="G189" i="1"/>
  <c r="F189" i="1"/>
  <c r="A182" i="1"/>
  <c r="H190" i="1"/>
  <c r="B173" i="1"/>
  <c r="A173" i="1"/>
  <c r="L172" i="1"/>
  <c r="J172" i="1"/>
  <c r="I172" i="1"/>
  <c r="H172" i="1"/>
  <c r="G172" i="1"/>
  <c r="F172" i="1"/>
  <c r="A163" i="1"/>
  <c r="L162" i="1"/>
  <c r="J162" i="1"/>
  <c r="I162" i="1"/>
  <c r="H162" i="1"/>
  <c r="G162" i="1"/>
  <c r="G173" i="1" s="1"/>
  <c r="F162" i="1"/>
  <c r="B154" i="1"/>
  <c r="A154" i="1"/>
  <c r="L153" i="1"/>
  <c r="A144" i="1"/>
  <c r="L143" i="1"/>
  <c r="J143" i="1"/>
  <c r="J154" i="1" s="1"/>
  <c r="I143" i="1"/>
  <c r="H143" i="1"/>
  <c r="G143" i="1"/>
  <c r="F143" i="1"/>
  <c r="B135" i="1"/>
  <c r="A135" i="1"/>
  <c r="L134" i="1"/>
  <c r="J134" i="1"/>
  <c r="I134" i="1"/>
  <c r="H134" i="1"/>
  <c r="G134" i="1"/>
  <c r="F134" i="1"/>
  <c r="A125" i="1"/>
  <c r="L124" i="1"/>
  <c r="J124" i="1"/>
  <c r="I124" i="1"/>
  <c r="H124" i="1"/>
  <c r="H135" i="1" s="1"/>
  <c r="G124" i="1"/>
  <c r="F124" i="1"/>
  <c r="B116" i="1"/>
  <c r="A116" i="1"/>
  <c r="L115" i="1"/>
  <c r="J115" i="1"/>
  <c r="I115" i="1"/>
  <c r="H115" i="1"/>
  <c r="G115" i="1"/>
  <c r="F115" i="1"/>
  <c r="A106" i="1"/>
  <c r="L105" i="1"/>
  <c r="J105" i="1"/>
  <c r="I105" i="1"/>
  <c r="H105" i="1"/>
  <c r="G105" i="1"/>
  <c r="F105" i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H86" i="1"/>
  <c r="G86" i="1"/>
  <c r="F86" i="1"/>
  <c r="B78" i="1"/>
  <c r="A78" i="1"/>
  <c r="L77" i="1"/>
  <c r="J77" i="1"/>
  <c r="I77" i="1"/>
  <c r="I78" i="1" s="1"/>
  <c r="H77" i="1"/>
  <c r="H78" i="1" s="1"/>
  <c r="G77" i="1"/>
  <c r="G78" i="1" s="1"/>
  <c r="F77" i="1"/>
  <c r="B70" i="1"/>
  <c r="A70" i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I173" i="1" l="1"/>
  <c r="H173" i="1"/>
  <c r="I135" i="1"/>
  <c r="G135" i="1"/>
  <c r="G97" i="1"/>
  <c r="I24" i="1"/>
  <c r="H24" i="1"/>
  <c r="G24" i="1"/>
  <c r="L190" i="1"/>
  <c r="L173" i="1"/>
  <c r="L154" i="1"/>
  <c r="L135" i="1"/>
  <c r="J190" i="1"/>
  <c r="F190" i="1"/>
  <c r="G190" i="1"/>
  <c r="J173" i="1"/>
  <c r="F173" i="1"/>
  <c r="F135" i="1"/>
  <c r="J135" i="1"/>
  <c r="G116" i="1"/>
  <c r="H116" i="1"/>
  <c r="J116" i="1"/>
  <c r="I116" i="1"/>
  <c r="F116" i="1"/>
  <c r="L97" i="1"/>
  <c r="L78" i="1"/>
  <c r="L43" i="1"/>
  <c r="L24" i="1"/>
  <c r="L116" i="1"/>
  <c r="H97" i="1"/>
  <c r="I97" i="1"/>
  <c r="J97" i="1"/>
  <c r="F97" i="1"/>
  <c r="F78" i="1"/>
  <c r="L61" i="1"/>
  <c r="F61" i="1"/>
  <c r="G61" i="1"/>
  <c r="H61" i="1"/>
  <c r="I61" i="1"/>
  <c r="G154" i="1"/>
  <c r="G43" i="1"/>
  <c r="J43" i="1"/>
  <c r="F154" i="1"/>
  <c r="F43" i="1"/>
  <c r="J78" i="1"/>
  <c r="J61" i="1"/>
  <c r="H43" i="1"/>
  <c r="I43" i="1"/>
  <c r="I154" i="1" s="1"/>
  <c r="I190" i="1"/>
  <c r="J191" i="1" l="1"/>
  <c r="G191" i="1"/>
  <c r="F191" i="1"/>
  <c r="I191" i="1"/>
  <c r="L191" i="1"/>
  <c r="H154" i="1"/>
  <c r="H191" i="1" s="1"/>
</calcChain>
</file>

<file path=xl/sharedStrings.xml><?xml version="1.0" encoding="utf-8"?>
<sst xmlns="http://schemas.openxmlformats.org/spreadsheetml/2006/main" count="262" uniqueCount="91">
  <si>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</si>
  <si>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</si>
  <si>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</si>
  <si>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</si>
  <si>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</si>
  <si>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</si>
  <si>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</si>
  <si>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</si>
  <si>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</si>
  <si>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</si>
  <si>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</si>
  <si>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</si>
  <si>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</si>
  <si>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</si>
  <si>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</si>
  <si>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</si>
  <si>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</si>
  <si>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</si>
  <si>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</si>
  <si>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</si>
  <si>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</si>
  <si>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</si>
  <si>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</si>
  <si>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</si>
  <si>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</si>
  <si>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</si>
  <si>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</si>
  <si>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</si>
  <si>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</si>
  <si>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</si>
  <si>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</si>
  <si>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</si>
  <si>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</si>
  <si>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</si>
  <si>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</si>
  <si>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</si>
  <si>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</si>
  <si>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</si>
  <si>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</si>
  <si>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</si>
  <si>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</si>
  <si>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</si>
  <si>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</si>
  <si>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Компот из замороженных фруктов</t>
  </si>
  <si>
    <t>Хлеб белый</t>
  </si>
  <si>
    <t>Хлеб черный</t>
  </si>
  <si>
    <t>Директор</t>
  </si>
  <si>
    <t xml:space="preserve">Казакова 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</si>
  <si>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</si>
  <si>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</si>
  <si>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</si>
  <si>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</si>
  <si>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</si>
  <si>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Салат из капусты</t>
  </si>
  <si>
    <t>Суп с макаронными изделиями на курином бульоне</t>
  </si>
  <si>
    <t>Картофель тушеный с мясом</t>
  </si>
  <si>
    <t>Чай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</si>
  <si>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</si>
  <si>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</si>
  <si>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</si>
  <si>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</si>
  <si>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Суп картофельный</t>
  </si>
  <si>
    <t>Овощное рагу с мясом</t>
  </si>
  <si>
    <t>Кофейный напиток</t>
  </si>
  <si>
    <t>Яблоко</t>
  </si>
  <si>
    <t>Киви</t>
  </si>
  <si>
    <t>Огурец свежий</t>
  </si>
  <si>
    <t>Щи из свежей капусты</t>
  </si>
  <si>
    <t>Печень по- строгановски</t>
  </si>
  <si>
    <t xml:space="preserve">Компот из замороженных фруктов </t>
  </si>
  <si>
    <t>Зефир</t>
  </si>
  <si>
    <t>Рассольник по-петербургски</t>
  </si>
  <si>
    <t>Рыба с овощами</t>
  </si>
  <si>
    <t>Отварные макароны</t>
  </si>
  <si>
    <t>Суп – лапша домашняя</t>
  </si>
  <si>
    <t>Котлеты куриные</t>
  </si>
  <si>
    <t>Винегрет</t>
  </si>
  <si>
    <t>Вафли</t>
  </si>
  <si>
    <t>Салат из моркови</t>
  </si>
  <si>
    <t>Суп рисовый</t>
  </si>
  <si>
    <t>Тефтеля куриная</t>
  </si>
  <si>
    <t>Картофельное пюре</t>
  </si>
  <si>
    <t>Груша</t>
  </si>
  <si>
    <t>Суп с фрикадельками куриными</t>
  </si>
  <si>
    <t>Оладьи с вареньем</t>
  </si>
  <si>
    <t>Чай с лимоном, сахаром</t>
  </si>
  <si>
    <t>Йогурт питьевой</t>
  </si>
  <si>
    <t>сладкое</t>
  </si>
  <si>
    <t>гор. напиток</t>
  </si>
  <si>
    <t>фрукт</t>
  </si>
  <si>
    <t xml:space="preserve">фрукт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</si>
</sst>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vertical="top" wrapText="1"/>
      <protection locked="0"/>
    </xf>
    <xf numFmtId="0" fontId="13" fillId="0" borderId="25" xfId="0" applyFont="1" applyBorder="1" applyAlignment="1" applyProtection="1">
      <alignment vertical="top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13" fillId="0" borderId="24" xfId="0" applyFont="1" applyBorder="1" applyAlignment="1" applyProtection="1">
      <alignment vertical="top" wrapText="1"/>
      <protection locked="0"/>
    </xf>
    <xf numFmtId="0" fontId="13" fillId="0" borderId="26" xfId="0" applyFont="1" applyBorder="1" applyAlignment="1" applyProtection="1">
      <alignment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4" fillId="0" borderId="26" xfId="0" applyFont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Protection="1">
      <protection locked="0"/>
    </xf>
    <xf numFmtId="0" fontId="14" fillId="0" borderId="23" xfId="0" applyFont="1" applyBorder="1" applyAlignment="1" applyProtection="1">
      <alignment vertical="top" wrapText="1"/>
      <protection locked="0"/>
    </xf>
    <xf numFmtId="0" fontId="14" fillId="0" borderId="25" xfId="0" applyFont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4" fillId="0" borderId="24" xfId="0" applyFont="1" applyBorder="1" applyAlignment="1" applyProtection="1">
      <alignment vertical="top" wrapText="1"/>
      <protection locked="0"/>
    </xf>
    <xf numFmtId="0" fontId="14" fillId="0" borderId="26" xfId="0" applyFont="1" applyBorder="1" applyAlignment="1" applyProtection="1">
      <alignment vertical="top" wrapText="1"/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4" fillId="0" borderId="23" xfId="1" applyFont="1" applyBorder="1" applyAlignment="1" applyProtection="1">
      <alignment vertical="top" wrapText="1"/>
      <protection locked="0"/>
    </xf>
    <xf numFmtId="0" fontId="14" fillId="0" borderId="25" xfId="1" applyFont="1" applyBorder="1" applyAlignment="1" applyProtection="1">
      <alignment vertical="top" wrapText="1"/>
      <protection locked="0"/>
    </xf>
    <xf numFmtId="0" fontId="14" fillId="0" borderId="25" xfId="1" applyFont="1" applyBorder="1" applyAlignment="1" applyProtection="1">
      <alignment vertical="top" wrapText="1"/>
      <protection locked="0"/>
    </xf>
    <xf numFmtId="0" fontId="14" fillId="0" borderId="23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14" fillId="0" borderId="24" xfId="0" applyFont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14" fillId="0" borderId="25" xfId="1" applyFont="1" applyBorder="1" applyAlignment="1" applyProtection="1">
      <alignment horizontal="center" vertical="top" wrapText="1"/>
      <protection locked="0"/>
    </xf>
    <xf numFmtId="0" fontId="13" fillId="0" borderId="23" xfId="1" applyFont="1" applyBorder="1" applyAlignment="1" applyProtection="1">
      <alignment horizontal="center" vertical="top" wrapText="1"/>
      <protection locked="0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14" fillId="0" borderId="25" xfId="1" applyFont="1" applyBorder="1" applyAlignment="1" applyProtection="1">
      <alignment horizontal="center" vertical="top" wrapText="1"/>
      <protection locked="0"/>
    </xf>
    <xf numFmtId="0" fontId="13" fillId="0" borderId="23" xfId="1" applyFont="1" applyBorder="1" applyAlignment="1" applyProtection="1">
      <alignment horizontal="center" vertical="top" wrapText="1"/>
      <protection locked="0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13" fillId="0" borderId="24" xfId="1" applyFont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horizontal="center" vertical="top" wrapText="1"/>
      <protection locked="0"/>
    </xf>
    <xf numFmtId="0" fontId="13" fillId="0" borderId="24" xfId="1" applyFont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horizontal="center" vertical="top" wrapText="1"/>
      <protection locked="0"/>
    </xf>
    <xf numFmtId="1" fontId="16" fillId="4" borderId="2" xfId="1" applyNumberFormat="1" applyFill="1" applyBorder="1" applyProtection="1">
      <protection locked="0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horizontal="center" vertical="top" wrapText="1"/>
      <protection locked="0"/>
    </xf>
    <xf numFmtId="1" fontId="16" fillId="4" borderId="5" xfId="1" applyNumberFormat="1" applyFill="1" applyBorder="1" applyProtection="1">
      <protection locked="0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3" xfId="1" applyFont="1" applyBorder="1" applyAlignment="1" applyProtection="1">
      <alignment horizontal="center" vertical="top" wrapText="1"/>
      <protection locked="0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0" borderId="25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B182" sqref="B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9"/>
      <c r="D1" s="110"/>
      <c r="E1" s="110"/>
      <c r="F1" s="12" t="s">
        <v>16</v>
      </c>
      <c r="G1" s="2" t="s">
        <v>17</v>
      </c>
      <c r="H1" s="111" t="s">
        <v>46</v>
      </c>
      <c r="I1" s="112"/>
      <c r="J1" s="112"/>
      <c r="K1" s="112"/>
    </row>
    <row r="2" spans="1:12" ht="17.399999999999999" x14ac:dyDescent="0.25">
      <c r="A2" s="35" t="s">
        <v>6</v>
      </c>
      <c r="C2" s="2"/>
      <c r="G2" s="2" t="s">
        <v>18</v>
      </c>
      <c r="H2" s="111" t="s">
        <v>47</v>
      </c>
      <c r="I2" s="112"/>
      <c r="J2" s="112"/>
      <c r="K2" s="11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8.600000000000001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38</v>
      </c>
      <c r="F14" s="56">
        <v>100</v>
      </c>
      <c r="G14" s="50">
        <v>5.91</v>
      </c>
      <c r="H14" s="54">
        <v>1.1299999999999999</v>
      </c>
      <c r="I14" s="54">
        <v>14.67</v>
      </c>
      <c r="J14" s="54">
        <v>102.9</v>
      </c>
      <c r="K14" s="44"/>
      <c r="L14" s="43">
        <v>6</v>
      </c>
    </row>
    <row r="15" spans="1:12" ht="18.600000000000001" thickBot="1" x14ac:dyDescent="0.35">
      <c r="A15" s="23"/>
      <c r="B15" s="15"/>
      <c r="C15" s="11"/>
      <c r="D15" s="7" t="s">
        <v>27</v>
      </c>
      <c r="E15" s="51" t="s">
        <v>39</v>
      </c>
      <c r="F15" s="57">
        <v>250</v>
      </c>
      <c r="G15" s="51">
        <v>6.6</v>
      </c>
      <c r="H15" s="55">
        <v>11.5</v>
      </c>
      <c r="I15" s="55">
        <v>10</v>
      </c>
      <c r="J15" s="55">
        <v>116</v>
      </c>
      <c r="K15" s="44"/>
      <c r="L15" s="43">
        <v>20</v>
      </c>
    </row>
    <row r="16" spans="1:12" ht="18.600000000000001" thickBot="1" x14ac:dyDescent="0.35">
      <c r="A16" s="23"/>
      <c r="B16" s="15"/>
      <c r="C16" s="11"/>
      <c r="D16" s="7" t="s">
        <v>28</v>
      </c>
      <c r="E16" s="51" t="s">
        <v>40</v>
      </c>
      <c r="F16" s="57">
        <v>100</v>
      </c>
      <c r="G16" s="51">
        <v>4.8</v>
      </c>
      <c r="H16" s="55">
        <v>5.9</v>
      </c>
      <c r="I16" s="55">
        <v>0.2</v>
      </c>
      <c r="J16" s="55">
        <v>88</v>
      </c>
      <c r="K16" s="44"/>
      <c r="L16" s="43">
        <v>22</v>
      </c>
    </row>
    <row r="17" spans="1:12" ht="18.600000000000001" thickBot="1" x14ac:dyDescent="0.35">
      <c r="A17" s="23"/>
      <c r="B17" s="15"/>
      <c r="C17" s="11"/>
      <c r="D17" s="7" t="s">
        <v>29</v>
      </c>
      <c r="E17" s="51" t="s">
        <v>41</v>
      </c>
      <c r="F17" s="57">
        <v>200</v>
      </c>
      <c r="G17" s="51">
        <v>2.62</v>
      </c>
      <c r="H17" s="55">
        <v>5.42</v>
      </c>
      <c r="I17" s="55">
        <v>21.73</v>
      </c>
      <c r="J17" s="55">
        <v>202.14</v>
      </c>
      <c r="K17" s="44"/>
      <c r="L17" s="43">
        <v>15</v>
      </c>
    </row>
    <row r="18" spans="1:12" ht="18.600000000000001" thickBot="1" x14ac:dyDescent="0.35">
      <c r="A18" s="23"/>
      <c r="B18" s="15"/>
      <c r="C18" s="11"/>
      <c r="D18" s="7" t="s">
        <v>88</v>
      </c>
      <c r="E18" s="50" t="s">
        <v>43</v>
      </c>
      <c r="F18" s="57">
        <v>200</v>
      </c>
      <c r="G18" s="50">
        <v>0.5</v>
      </c>
      <c r="H18" s="58"/>
      <c r="I18" s="58">
        <v>17.5</v>
      </c>
      <c r="J18" s="54">
        <v>112</v>
      </c>
      <c r="K18" s="44"/>
      <c r="L18" s="43">
        <v>2</v>
      </c>
    </row>
    <row r="19" spans="1:12" ht="18.600000000000001" thickBot="1" x14ac:dyDescent="0.35">
      <c r="A19" s="23"/>
      <c r="B19" s="15"/>
      <c r="C19" s="11"/>
      <c r="D19" s="7" t="s">
        <v>30</v>
      </c>
      <c r="E19" s="51" t="s">
        <v>44</v>
      </c>
      <c r="F19" s="59">
        <v>40</v>
      </c>
      <c r="G19" s="50">
        <v>1.5</v>
      </c>
      <c r="H19" s="50">
        <v>0.6</v>
      </c>
      <c r="I19" s="50">
        <v>10.199999999999999</v>
      </c>
      <c r="J19" s="50">
        <v>50</v>
      </c>
      <c r="K19" s="44"/>
      <c r="L19" s="43">
        <v>3</v>
      </c>
    </row>
    <row r="20" spans="1:12" ht="18.600000000000001" thickBot="1" x14ac:dyDescent="0.35">
      <c r="A20" s="23"/>
      <c r="B20" s="15"/>
      <c r="C20" s="11"/>
      <c r="D20" s="7" t="s">
        <v>31</v>
      </c>
      <c r="E20" s="51" t="s">
        <v>45</v>
      </c>
      <c r="F20" s="59">
        <v>60</v>
      </c>
      <c r="G20" s="50">
        <v>2</v>
      </c>
      <c r="H20" s="50">
        <v>0.36</v>
      </c>
      <c r="I20" s="50">
        <v>13.9</v>
      </c>
      <c r="J20" s="50">
        <v>64</v>
      </c>
      <c r="K20" s="44"/>
      <c r="L20" s="43">
        <v>3</v>
      </c>
    </row>
    <row r="21" spans="1:12" ht="18.600000000000001" thickBot="1" x14ac:dyDescent="0.35">
      <c r="A21" s="23"/>
      <c r="B21" s="15"/>
      <c r="C21" s="11"/>
      <c r="D21" s="103" t="s">
        <v>87</v>
      </c>
      <c r="E21" s="50" t="s">
        <v>42</v>
      </c>
      <c r="F21" s="57">
        <v>100</v>
      </c>
      <c r="G21" s="51">
        <v>1.63</v>
      </c>
      <c r="H21" s="55">
        <v>0.42</v>
      </c>
      <c r="I21" s="55">
        <v>10.69</v>
      </c>
      <c r="J21" s="58">
        <v>145.80000000000001</v>
      </c>
      <c r="K21" s="44"/>
      <c r="L21" s="43">
        <v>18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1050</v>
      </c>
      <c r="G23" s="19">
        <f>SUM(G14:G22)</f>
        <v>25.56</v>
      </c>
      <c r="H23" s="19">
        <f>SUM(H14:H22)</f>
        <v>25.330000000000005</v>
      </c>
      <c r="I23" s="19">
        <f>SUM(I14:I22)</f>
        <v>98.89</v>
      </c>
      <c r="J23" s="19">
        <f>SUM(J14:J22)</f>
        <v>880.83999999999992</v>
      </c>
      <c r="K23" s="25"/>
      <c r="L23" s="19">
        <f t="shared" ref="L23" si="2">SUM(L14:L22)</f>
        <v>89</v>
      </c>
    </row>
    <row r="24" spans="1:12" ht="14.4" x14ac:dyDescent="0.25">
      <c r="A24" s="29">
        <f>A6</f>
        <v>1</v>
      </c>
      <c r="B24" s="30">
        <f>B6</f>
        <v>1</v>
      </c>
      <c r="C24" s="113" t="s">
        <v>4</v>
      </c>
      <c r="D24" s="114"/>
      <c r="E24" s="31"/>
      <c r="F24" s="32">
        <f>F13+F23</f>
        <v>1050</v>
      </c>
      <c r="G24" s="32">
        <f t="shared" ref="G24:J24" si="3">G13+G23</f>
        <v>25.56</v>
      </c>
      <c r="H24" s="32">
        <f t="shared" si="3"/>
        <v>25.330000000000005</v>
      </c>
      <c r="I24" s="32">
        <f t="shared" si="3"/>
        <v>98.89</v>
      </c>
      <c r="J24" s="32">
        <f t="shared" si="3"/>
        <v>880.83999999999992</v>
      </c>
      <c r="K24" s="32"/>
      <c r="L24" s="32">
        <f t="shared" ref="L24" si="4">L13+L23</f>
        <v>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8.600000000000001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48</v>
      </c>
      <c r="F33" s="56">
        <v>100</v>
      </c>
      <c r="G33" s="60">
        <v>5.0999999999999996</v>
      </c>
      <c r="H33" s="60">
        <v>5.0999999999999996</v>
      </c>
      <c r="I33" s="60">
        <v>12.9</v>
      </c>
      <c r="J33" s="60">
        <v>88</v>
      </c>
      <c r="K33" s="44"/>
      <c r="L33" s="43">
        <v>9</v>
      </c>
    </row>
    <row r="34" spans="1:12" ht="18.600000000000001" thickBot="1" x14ac:dyDescent="0.35">
      <c r="A34" s="14"/>
      <c r="B34" s="15"/>
      <c r="C34" s="11"/>
      <c r="D34" s="7" t="s">
        <v>27</v>
      </c>
      <c r="E34" s="61" t="s">
        <v>49</v>
      </c>
      <c r="F34" s="57">
        <v>250</v>
      </c>
      <c r="G34" s="61">
        <v>2.9</v>
      </c>
      <c r="H34" s="61">
        <v>4.9000000000000004</v>
      </c>
      <c r="I34" s="61">
        <v>5.9</v>
      </c>
      <c r="J34" s="61">
        <v>77</v>
      </c>
      <c r="K34" s="44"/>
      <c r="L34" s="43">
        <v>14</v>
      </c>
    </row>
    <row r="35" spans="1:12" ht="18.600000000000001" thickBot="1" x14ac:dyDescent="0.35">
      <c r="A35" s="14"/>
      <c r="B35" s="15"/>
      <c r="C35" s="11"/>
      <c r="D35" s="7" t="s">
        <v>28</v>
      </c>
      <c r="E35" s="61" t="s">
        <v>50</v>
      </c>
      <c r="F35" s="57">
        <v>100</v>
      </c>
      <c r="G35" s="60">
        <v>3.9</v>
      </c>
      <c r="H35" s="60">
        <v>5.9</v>
      </c>
      <c r="I35" s="60">
        <v>0.2</v>
      </c>
      <c r="J35" s="60">
        <v>276</v>
      </c>
      <c r="K35" s="44"/>
      <c r="L35" s="43">
        <v>18</v>
      </c>
    </row>
    <row r="36" spans="1:12" ht="18.600000000000001" thickBot="1" x14ac:dyDescent="0.35">
      <c r="A36" s="14"/>
      <c r="B36" s="15"/>
      <c r="C36" s="11"/>
      <c r="D36" s="7" t="s">
        <v>29</v>
      </c>
      <c r="E36" s="61" t="s">
        <v>51</v>
      </c>
      <c r="F36" s="57">
        <v>200</v>
      </c>
      <c r="G36" s="61">
        <v>6.73</v>
      </c>
      <c r="H36" s="61">
        <v>6.73</v>
      </c>
      <c r="I36" s="61">
        <v>23</v>
      </c>
      <c r="J36" s="61">
        <v>90</v>
      </c>
      <c r="K36" s="44"/>
      <c r="L36" s="43">
        <v>18</v>
      </c>
    </row>
    <row r="37" spans="1:12" ht="18.600000000000001" thickBot="1" x14ac:dyDescent="0.35">
      <c r="A37" s="14"/>
      <c r="B37" s="15"/>
      <c r="C37" s="11"/>
      <c r="D37" s="7" t="s">
        <v>88</v>
      </c>
      <c r="E37" s="51" t="s">
        <v>43</v>
      </c>
      <c r="F37" s="57">
        <v>200</v>
      </c>
      <c r="G37" s="60">
        <v>0.5</v>
      </c>
      <c r="H37" s="60"/>
      <c r="I37" s="60">
        <v>19.5</v>
      </c>
      <c r="J37" s="60">
        <v>60</v>
      </c>
      <c r="K37" s="44"/>
      <c r="L37" s="43">
        <v>2</v>
      </c>
    </row>
    <row r="38" spans="1:12" ht="18.600000000000001" thickBot="1" x14ac:dyDescent="0.35">
      <c r="A38" s="14"/>
      <c r="B38" s="15"/>
      <c r="C38" s="11"/>
      <c r="D38" s="7" t="s">
        <v>30</v>
      </c>
      <c r="E38" s="51" t="s">
        <v>44</v>
      </c>
      <c r="F38" s="59">
        <v>40</v>
      </c>
      <c r="G38" s="50">
        <v>1.5</v>
      </c>
      <c r="H38" s="50">
        <v>0.6</v>
      </c>
      <c r="I38" s="50">
        <v>10.199999999999999</v>
      </c>
      <c r="J38" s="50">
        <v>50</v>
      </c>
      <c r="K38" s="44"/>
      <c r="L38" s="43">
        <v>3</v>
      </c>
    </row>
    <row r="39" spans="1:12" ht="18.600000000000001" thickBot="1" x14ac:dyDescent="0.35">
      <c r="A39" s="14"/>
      <c r="B39" s="15"/>
      <c r="C39" s="11"/>
      <c r="D39" s="7" t="s">
        <v>31</v>
      </c>
      <c r="E39" s="51" t="s">
        <v>45</v>
      </c>
      <c r="F39" s="59">
        <v>60</v>
      </c>
      <c r="G39" s="50">
        <v>2</v>
      </c>
      <c r="H39" s="50">
        <v>0.36</v>
      </c>
      <c r="I39" s="50">
        <v>13.9</v>
      </c>
      <c r="J39" s="50">
        <v>64</v>
      </c>
      <c r="K39" s="44"/>
      <c r="L39" s="43">
        <v>3</v>
      </c>
    </row>
    <row r="40" spans="1:12" ht="18.600000000000001" thickBot="1" x14ac:dyDescent="0.35">
      <c r="A40" s="14"/>
      <c r="B40" s="15"/>
      <c r="C40" s="11"/>
      <c r="D40" s="103" t="s">
        <v>87</v>
      </c>
      <c r="E40" s="51" t="s">
        <v>52</v>
      </c>
      <c r="F40" s="57">
        <v>100</v>
      </c>
      <c r="G40" s="60">
        <v>1.5</v>
      </c>
      <c r="H40" s="60">
        <v>1.5</v>
      </c>
      <c r="I40" s="60">
        <v>14.1</v>
      </c>
      <c r="J40" s="60">
        <v>82</v>
      </c>
      <c r="K40" s="44"/>
      <c r="L40" s="43">
        <v>22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1050</v>
      </c>
      <c r="G42" s="19">
        <f t="shared" ref="G42" si="9">SUM(G33:G41)</f>
        <v>24.130000000000003</v>
      </c>
      <c r="H42" s="19">
        <f t="shared" ref="H42" si="10">SUM(H33:H41)</f>
        <v>25.090000000000003</v>
      </c>
      <c r="I42" s="19">
        <f t="shared" ref="I42" si="11">SUM(I33:I41)</f>
        <v>99.7</v>
      </c>
      <c r="J42" s="19">
        <f t="shared" ref="J42:L42" si="12">SUM(J33:J41)</f>
        <v>787</v>
      </c>
      <c r="K42" s="25"/>
      <c r="L42" s="19">
        <f t="shared" si="12"/>
        <v>89</v>
      </c>
    </row>
    <row r="43" spans="1:12" ht="15.75" customHeight="1" x14ac:dyDescent="0.25">
      <c r="A43" s="33">
        <f>A25</f>
        <v>1</v>
      </c>
      <c r="B43" s="33">
        <f>B25</f>
        <v>2</v>
      </c>
      <c r="C43" s="113" t="s">
        <v>4</v>
      </c>
      <c r="D43" s="114"/>
      <c r="E43" s="31"/>
      <c r="F43" s="32">
        <f>F32+F42</f>
        <v>1050</v>
      </c>
      <c r="G43" s="32">
        <f t="shared" ref="G43" si="13">G32+G42</f>
        <v>24.130000000000003</v>
      </c>
      <c r="H43" s="32">
        <f t="shared" ref="H43" si="14">H32+H42</f>
        <v>25.090000000000003</v>
      </c>
      <c r="I43" s="32">
        <f t="shared" ref="I43" si="15">I32+I42</f>
        <v>99.7</v>
      </c>
      <c r="J43" s="32">
        <f t="shared" ref="J43:L43" si="16">J32+J42</f>
        <v>787</v>
      </c>
      <c r="K43" s="32"/>
      <c r="L43" s="32">
        <f t="shared" si="16"/>
        <v>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8.600000000000001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53</v>
      </c>
      <c r="F52" s="56">
        <v>100</v>
      </c>
      <c r="G52" s="60">
        <v>0.4</v>
      </c>
      <c r="H52" s="63">
        <v>3.75</v>
      </c>
      <c r="I52" s="63">
        <v>2.35</v>
      </c>
      <c r="J52" s="63">
        <v>44.1</v>
      </c>
      <c r="K52" s="44"/>
      <c r="L52" s="43">
        <v>8</v>
      </c>
    </row>
    <row r="53" spans="1:12" ht="36.6" thickBot="1" x14ac:dyDescent="0.35">
      <c r="A53" s="23"/>
      <c r="B53" s="15"/>
      <c r="C53" s="11"/>
      <c r="D53" s="7" t="s">
        <v>27</v>
      </c>
      <c r="E53" s="61" t="s">
        <v>54</v>
      </c>
      <c r="F53" s="57">
        <v>250</v>
      </c>
      <c r="G53" s="61">
        <v>1.75</v>
      </c>
      <c r="H53" s="64">
        <v>4.3</v>
      </c>
      <c r="I53" s="64">
        <v>10.199999999999999</v>
      </c>
      <c r="J53" s="64">
        <v>80.239999999999995</v>
      </c>
      <c r="K53" s="44"/>
      <c r="L53" s="43">
        <v>22</v>
      </c>
    </row>
    <row r="54" spans="1:12" ht="18.600000000000001" thickBot="1" x14ac:dyDescent="0.35">
      <c r="A54" s="23"/>
      <c r="B54" s="15"/>
      <c r="C54" s="11"/>
      <c r="D54" s="7" t="s">
        <v>28</v>
      </c>
      <c r="E54" s="61" t="s">
        <v>55</v>
      </c>
      <c r="F54" s="57">
        <v>250</v>
      </c>
      <c r="G54" s="61">
        <v>19.8</v>
      </c>
      <c r="H54" s="65">
        <v>18.8</v>
      </c>
      <c r="I54" s="64">
        <v>56.6</v>
      </c>
      <c r="J54" s="64">
        <v>503</v>
      </c>
      <c r="K54" s="44"/>
      <c r="L54" s="43">
        <v>28</v>
      </c>
    </row>
    <row r="55" spans="1:12" ht="18.600000000000001" thickBot="1" x14ac:dyDescent="0.35">
      <c r="A55" s="23"/>
      <c r="B55" s="15"/>
      <c r="C55" s="11"/>
      <c r="D55" s="7" t="s">
        <v>88</v>
      </c>
      <c r="E55" s="61" t="s">
        <v>56</v>
      </c>
      <c r="F55" s="59">
        <v>200</v>
      </c>
      <c r="G55" s="52">
        <v>0.5</v>
      </c>
      <c r="H55" s="58"/>
      <c r="I55" s="58">
        <v>14.5</v>
      </c>
      <c r="J55" s="58">
        <v>112</v>
      </c>
      <c r="K55" s="44"/>
      <c r="L55" s="43">
        <v>3</v>
      </c>
    </row>
    <row r="56" spans="1:12" ht="18.600000000000001" thickBot="1" x14ac:dyDescent="0.35">
      <c r="A56" s="23"/>
      <c r="B56" s="15"/>
      <c r="C56" s="11"/>
      <c r="D56" s="7" t="s">
        <v>30</v>
      </c>
      <c r="E56" s="51" t="s">
        <v>44</v>
      </c>
      <c r="F56" s="59">
        <v>40</v>
      </c>
      <c r="G56" s="50">
        <v>1.5</v>
      </c>
      <c r="H56" s="50">
        <v>0.6</v>
      </c>
      <c r="I56" s="50">
        <v>10.199999999999999</v>
      </c>
      <c r="J56" s="50">
        <v>50</v>
      </c>
      <c r="K56" s="44"/>
      <c r="L56" s="43">
        <v>3</v>
      </c>
    </row>
    <row r="57" spans="1:12" ht="18.600000000000001" thickBot="1" x14ac:dyDescent="0.35">
      <c r="A57" s="23"/>
      <c r="B57" s="15"/>
      <c r="C57" s="11"/>
      <c r="D57" s="7" t="s">
        <v>31</v>
      </c>
      <c r="E57" s="51" t="s">
        <v>45</v>
      </c>
      <c r="F57" s="59">
        <v>60</v>
      </c>
      <c r="G57" s="50">
        <v>2</v>
      </c>
      <c r="H57" s="50">
        <v>0.36</v>
      </c>
      <c r="I57" s="50">
        <v>13.9</v>
      </c>
      <c r="J57" s="50">
        <v>64</v>
      </c>
      <c r="K57" s="44"/>
      <c r="L57" s="43">
        <v>3</v>
      </c>
    </row>
    <row r="58" spans="1:12" ht="18.600000000000001" thickBot="1" x14ac:dyDescent="0.35">
      <c r="A58" s="23"/>
      <c r="B58" s="15"/>
      <c r="C58" s="11"/>
      <c r="D58" s="107" t="s">
        <v>89</v>
      </c>
      <c r="E58" s="51" t="s">
        <v>65</v>
      </c>
      <c r="F58" s="43">
        <v>100</v>
      </c>
      <c r="G58" s="43">
        <v>0.5</v>
      </c>
      <c r="H58" s="43"/>
      <c r="I58" s="43">
        <v>11.5</v>
      </c>
      <c r="J58" s="43">
        <v>53.3</v>
      </c>
      <c r="K58" s="44"/>
      <c r="L58" s="43">
        <v>22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32</v>
      </c>
      <c r="E60" s="9"/>
      <c r="F60" s="19">
        <f>SUM(F52:F59)</f>
        <v>1000</v>
      </c>
      <c r="G60" s="19">
        <f>SUM(G52:G59)</f>
        <v>26.45</v>
      </c>
      <c r="H60" s="19">
        <f>SUM(H52:H59)</f>
        <v>27.810000000000002</v>
      </c>
      <c r="I60" s="19">
        <f>SUM(I52:I59)</f>
        <v>119.25000000000001</v>
      </c>
      <c r="J60" s="19">
        <f>SUM(J52:J59)</f>
        <v>906.64</v>
      </c>
      <c r="K60" s="25"/>
      <c r="L60" s="19">
        <f>SUM(L52:L59)</f>
        <v>89</v>
      </c>
    </row>
    <row r="61" spans="1:12" ht="15.75" customHeight="1" x14ac:dyDescent="0.25">
      <c r="A61" s="29">
        <f>A44</f>
        <v>1</v>
      </c>
      <c r="B61" s="30">
        <f>B44</f>
        <v>3</v>
      </c>
      <c r="C61" s="113" t="s">
        <v>4</v>
      </c>
      <c r="D61" s="114"/>
      <c r="E61" s="31"/>
      <c r="F61" s="32">
        <f>F51+F60</f>
        <v>1000</v>
      </c>
      <c r="G61" s="32">
        <f>G51+G60</f>
        <v>26.45</v>
      </c>
      <c r="H61" s="32">
        <f>H51+H60</f>
        <v>27.810000000000002</v>
      </c>
      <c r="I61" s="32">
        <f>I51+I60</f>
        <v>119.25000000000001</v>
      </c>
      <c r="J61" s="32">
        <f>J51+J60</f>
        <v>906.64</v>
      </c>
      <c r="K61" s="32"/>
      <c r="L61" s="32">
        <f>L51+L60</f>
        <v>89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4"/>
      <c r="B69" s="17"/>
      <c r="C69" s="8"/>
      <c r="D69" s="18" t="s">
        <v>32</v>
      </c>
      <c r="E69" s="9"/>
      <c r="F69" s="19"/>
      <c r="G69" s="19"/>
      <c r="H69" s="19"/>
      <c r="I69" s="19"/>
      <c r="J69" s="19"/>
      <c r="K69" s="25"/>
      <c r="L69" s="19"/>
    </row>
    <row r="70" spans="1:12" ht="15" thickBot="1" x14ac:dyDescent="0.3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36.6" thickBot="1" x14ac:dyDescent="0.35">
      <c r="A71" s="23"/>
      <c r="B71" s="15"/>
      <c r="C71" s="11"/>
      <c r="D71" s="7" t="s">
        <v>27</v>
      </c>
      <c r="E71" s="67" t="s">
        <v>57</v>
      </c>
      <c r="F71" s="59">
        <v>250</v>
      </c>
      <c r="G71" s="70">
        <v>5.23</v>
      </c>
      <c r="H71" s="71">
        <v>12.78</v>
      </c>
      <c r="I71" s="71">
        <v>21.4</v>
      </c>
      <c r="J71" s="72">
        <v>174</v>
      </c>
      <c r="K71" s="44"/>
      <c r="L71" s="43">
        <v>22</v>
      </c>
    </row>
    <row r="72" spans="1:12" ht="18.600000000000001" thickBot="1" x14ac:dyDescent="0.35">
      <c r="A72" s="23"/>
      <c r="B72" s="15"/>
      <c r="C72" s="11"/>
      <c r="D72" s="7" t="s">
        <v>28</v>
      </c>
      <c r="E72" s="68" t="s">
        <v>58</v>
      </c>
      <c r="F72" s="59">
        <v>200</v>
      </c>
      <c r="G72" s="70">
        <v>8.67</v>
      </c>
      <c r="H72" s="71">
        <v>10.76</v>
      </c>
      <c r="I72" s="71">
        <v>34.53</v>
      </c>
      <c r="J72" s="73">
        <v>686</v>
      </c>
      <c r="K72" s="44"/>
      <c r="L72" s="43">
        <v>35</v>
      </c>
    </row>
    <row r="73" spans="1:12" ht="18.600000000000001" thickBot="1" x14ac:dyDescent="0.35">
      <c r="A73" s="23"/>
      <c r="B73" s="15"/>
      <c r="C73" s="11"/>
      <c r="D73" s="7" t="s">
        <v>88</v>
      </c>
      <c r="E73" s="69" t="s">
        <v>59</v>
      </c>
      <c r="F73" s="59">
        <v>200</v>
      </c>
      <c r="G73" s="74">
        <v>10.8</v>
      </c>
      <c r="H73" s="75"/>
      <c r="I73" s="75">
        <v>7</v>
      </c>
      <c r="J73" s="50">
        <v>100</v>
      </c>
      <c r="K73" s="44"/>
      <c r="L73" s="43">
        <v>4</v>
      </c>
    </row>
    <row r="74" spans="1:12" ht="18.600000000000001" thickBot="1" x14ac:dyDescent="0.35">
      <c r="A74" s="23"/>
      <c r="B74" s="15"/>
      <c r="C74" s="11"/>
      <c r="D74" s="7" t="s">
        <v>31</v>
      </c>
      <c r="E74" s="51" t="s">
        <v>45</v>
      </c>
      <c r="F74" s="59">
        <v>60</v>
      </c>
      <c r="G74" s="50">
        <v>2</v>
      </c>
      <c r="H74" s="50">
        <v>0.36</v>
      </c>
      <c r="I74" s="50">
        <v>13.9</v>
      </c>
      <c r="J74" s="50">
        <v>64</v>
      </c>
      <c r="K74" s="44"/>
      <c r="L74" s="43">
        <v>3</v>
      </c>
    </row>
    <row r="75" spans="1:12" ht="29.4" thickBot="1" x14ac:dyDescent="0.35">
      <c r="A75" s="23"/>
      <c r="B75" s="15"/>
      <c r="C75" s="11"/>
      <c r="D75" s="108" t="s">
        <v>90</v>
      </c>
      <c r="E75" s="51" t="s">
        <v>60</v>
      </c>
      <c r="F75" s="59">
        <v>150</v>
      </c>
      <c r="G75" s="104">
        <v>0.4</v>
      </c>
      <c r="H75" s="105"/>
      <c r="I75" s="106">
        <v>21.5</v>
      </c>
      <c r="J75" s="106">
        <v>43</v>
      </c>
      <c r="K75" s="44"/>
      <c r="L75" s="43">
        <v>22</v>
      </c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32</v>
      </c>
      <c r="E77" s="9"/>
      <c r="F77" s="19">
        <f>SUM(F70:F76)</f>
        <v>860</v>
      </c>
      <c r="G77" s="19">
        <f>SUM(G70:G76)</f>
        <v>27.1</v>
      </c>
      <c r="H77" s="19">
        <f>SUM(H70:H76)</f>
        <v>23.9</v>
      </c>
      <c r="I77" s="19">
        <f>SUM(I70:I76)</f>
        <v>98.33</v>
      </c>
      <c r="J77" s="19">
        <f>SUM(J70:J76)</f>
        <v>1067</v>
      </c>
      <c r="K77" s="25"/>
      <c r="L77" s="19">
        <f>SUM(L70:L76)</f>
        <v>86</v>
      </c>
    </row>
    <row r="78" spans="1:12" ht="15.75" customHeight="1" x14ac:dyDescent="0.25">
      <c r="A78" s="29">
        <f>A62</f>
        <v>1</v>
      </c>
      <c r="B78" s="30">
        <f>B62</f>
        <v>4</v>
      </c>
      <c r="C78" s="113" t="s">
        <v>4</v>
      </c>
      <c r="D78" s="114"/>
      <c r="E78" s="31"/>
      <c r="F78" s="32">
        <f>F69+F77</f>
        <v>860</v>
      </c>
      <c r="G78" s="32">
        <f>G69+G77</f>
        <v>27.1</v>
      </c>
      <c r="H78" s="32">
        <f>H69+H77</f>
        <v>23.9</v>
      </c>
      <c r="I78" s="32">
        <f>I69+I77</f>
        <v>98.33</v>
      </c>
      <c r="J78" s="32">
        <f>J69+J77</f>
        <v>1067</v>
      </c>
      <c r="K78" s="32"/>
      <c r="L78" s="32">
        <f>L69+L77</f>
        <v>86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4"/>
      <c r="B86" s="17"/>
      <c r="C86" s="8"/>
      <c r="D86" s="18" t="s">
        <v>32</v>
      </c>
      <c r="E86" s="9"/>
      <c r="F86" s="19">
        <f>SUM(F79:F85)</f>
        <v>0</v>
      </c>
      <c r="G86" s="19">
        <f t="shared" ref="G86" si="21">SUM(G79:G85)</f>
        <v>0</v>
      </c>
      <c r="H86" s="19">
        <f t="shared" ref="H86" si="22">SUM(H79:H85)</f>
        <v>0</v>
      </c>
      <c r="I86" s="19">
        <f t="shared" ref="I86" si="23">SUM(I79:I85)</f>
        <v>0</v>
      </c>
      <c r="J86" s="19">
        <f t="shared" ref="J86:L86" si="24">SUM(J79:J85)</f>
        <v>0</v>
      </c>
      <c r="K86" s="25"/>
      <c r="L86" s="19">
        <f t="shared" si="24"/>
        <v>0</v>
      </c>
    </row>
    <row r="87" spans="1:12" ht="15" thickBot="1" x14ac:dyDescent="0.3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8.600000000000001" thickBot="1" x14ac:dyDescent="0.35">
      <c r="A88" s="23"/>
      <c r="B88" s="15"/>
      <c r="C88" s="11"/>
      <c r="D88" s="7" t="s">
        <v>27</v>
      </c>
      <c r="E88" s="51" t="s">
        <v>61</v>
      </c>
      <c r="F88" s="57">
        <v>250</v>
      </c>
      <c r="G88" s="66">
        <v>9.61</v>
      </c>
      <c r="H88" s="77">
        <v>8.7799999999999994</v>
      </c>
      <c r="I88" s="77">
        <v>23.8</v>
      </c>
      <c r="J88" s="77">
        <v>120</v>
      </c>
      <c r="K88" s="44"/>
      <c r="L88" s="43">
        <v>22</v>
      </c>
    </row>
    <row r="89" spans="1:12" ht="18.600000000000001" thickBot="1" x14ac:dyDescent="0.35">
      <c r="A89" s="23"/>
      <c r="B89" s="15"/>
      <c r="C89" s="11"/>
      <c r="D89" s="7" t="s">
        <v>28</v>
      </c>
      <c r="E89" s="51" t="s">
        <v>62</v>
      </c>
      <c r="F89" s="57">
        <v>200</v>
      </c>
      <c r="G89" s="76">
        <v>6.8</v>
      </c>
      <c r="H89" s="78">
        <v>6.8</v>
      </c>
      <c r="I89" s="78">
        <v>24.25</v>
      </c>
      <c r="J89" s="78">
        <v>503</v>
      </c>
      <c r="K89" s="44"/>
      <c r="L89" s="43">
        <v>35</v>
      </c>
    </row>
    <row r="90" spans="1:12" ht="18.600000000000001" thickBot="1" x14ac:dyDescent="0.35">
      <c r="A90" s="23"/>
      <c r="B90" s="15"/>
      <c r="C90" s="11"/>
      <c r="D90" s="7" t="s">
        <v>29</v>
      </c>
      <c r="E90" s="51"/>
      <c r="F90" s="43"/>
      <c r="G90" s="43"/>
      <c r="H90" s="43"/>
      <c r="I90" s="43"/>
      <c r="J90" s="43"/>
      <c r="K90" s="44"/>
      <c r="L90" s="43"/>
    </row>
    <row r="91" spans="1:12" ht="18.600000000000001" thickBot="1" x14ac:dyDescent="0.35">
      <c r="A91" s="23"/>
      <c r="B91" s="15"/>
      <c r="C91" s="11"/>
      <c r="D91" s="7" t="s">
        <v>88</v>
      </c>
      <c r="E91" s="51" t="s">
        <v>63</v>
      </c>
      <c r="F91" s="57">
        <v>200</v>
      </c>
      <c r="G91" s="76">
        <v>1.5</v>
      </c>
      <c r="H91" s="78">
        <v>5.6</v>
      </c>
      <c r="I91" s="78">
        <v>10.199999999999999</v>
      </c>
      <c r="J91" s="78">
        <v>85</v>
      </c>
      <c r="K91" s="44"/>
      <c r="L91" s="43">
        <v>4</v>
      </c>
    </row>
    <row r="92" spans="1:12" ht="18.600000000000001" thickBot="1" x14ac:dyDescent="0.35">
      <c r="A92" s="23"/>
      <c r="B92" s="15"/>
      <c r="C92" s="11"/>
      <c r="D92" s="7" t="s">
        <v>30</v>
      </c>
      <c r="E92" s="51" t="s">
        <v>44</v>
      </c>
      <c r="F92" s="59">
        <v>40</v>
      </c>
      <c r="G92" s="50">
        <v>1.5</v>
      </c>
      <c r="H92" s="50">
        <v>0.6</v>
      </c>
      <c r="I92" s="50">
        <v>10.199999999999999</v>
      </c>
      <c r="J92" s="50">
        <v>50</v>
      </c>
      <c r="K92" s="44"/>
      <c r="L92" s="43">
        <v>3</v>
      </c>
    </row>
    <row r="93" spans="1:12" ht="18.600000000000001" thickBot="1" x14ac:dyDescent="0.35">
      <c r="A93" s="23"/>
      <c r="B93" s="15"/>
      <c r="C93" s="11"/>
      <c r="D93" s="7" t="s">
        <v>31</v>
      </c>
      <c r="E93" s="51" t="s">
        <v>45</v>
      </c>
      <c r="F93" s="59">
        <v>60</v>
      </c>
      <c r="G93" s="50">
        <v>2</v>
      </c>
      <c r="H93" s="50">
        <v>0.36</v>
      </c>
      <c r="I93" s="50">
        <v>13.9</v>
      </c>
      <c r="J93" s="50">
        <v>64</v>
      </c>
      <c r="K93" s="44"/>
      <c r="L93" s="43">
        <v>3</v>
      </c>
    </row>
    <row r="94" spans="1:12" ht="18.600000000000001" thickBot="1" x14ac:dyDescent="0.35">
      <c r="A94" s="23"/>
      <c r="B94" s="15"/>
      <c r="C94" s="11"/>
      <c r="D94" s="103" t="s">
        <v>87</v>
      </c>
      <c r="E94" s="51" t="s">
        <v>64</v>
      </c>
      <c r="F94" s="43">
        <v>160</v>
      </c>
      <c r="G94" s="76">
        <v>2.19</v>
      </c>
      <c r="H94" s="78"/>
      <c r="I94" s="78">
        <v>20.85</v>
      </c>
      <c r="J94" s="43"/>
      <c r="K94" s="44"/>
      <c r="L94" s="43">
        <v>22</v>
      </c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4"/>
      <c r="B96" s="17"/>
      <c r="C96" s="8"/>
      <c r="D96" s="18" t="s">
        <v>32</v>
      </c>
      <c r="E96" s="9"/>
      <c r="F96" s="19">
        <f>SUM(F87:F95)</f>
        <v>910</v>
      </c>
      <c r="G96" s="19">
        <f t="shared" ref="G96" si="25">SUM(G87:G95)</f>
        <v>23.6</v>
      </c>
      <c r="H96" s="19">
        <f t="shared" ref="H96" si="26">SUM(H87:H95)</f>
        <v>22.14</v>
      </c>
      <c r="I96" s="19">
        <f t="shared" ref="I96" si="27">SUM(I87:I95)</f>
        <v>103.20000000000002</v>
      </c>
      <c r="J96" s="19">
        <f t="shared" ref="J96:L96" si="28">SUM(J87:J95)</f>
        <v>822</v>
      </c>
      <c r="K96" s="25"/>
      <c r="L96" s="19">
        <f t="shared" si="28"/>
        <v>89</v>
      </c>
    </row>
    <row r="97" spans="1:12" ht="15.75" customHeight="1" x14ac:dyDescent="0.25">
      <c r="A97" s="29">
        <f>A79</f>
        <v>1</v>
      </c>
      <c r="B97" s="30">
        <f>B79</f>
        <v>5</v>
      </c>
      <c r="C97" s="113" t="s">
        <v>4</v>
      </c>
      <c r="D97" s="114"/>
      <c r="E97" s="31"/>
      <c r="F97" s="32">
        <f>F86+F96</f>
        <v>910</v>
      </c>
      <c r="G97" s="32">
        <f t="shared" ref="G97" si="29">G86+G96</f>
        <v>23.6</v>
      </c>
      <c r="H97" s="32">
        <f t="shared" ref="H97" si="30">H86+H96</f>
        <v>22.14</v>
      </c>
      <c r="I97" s="32">
        <f t="shared" ref="I97" si="31">I86+I96</f>
        <v>103.20000000000002</v>
      </c>
      <c r="J97" s="32">
        <f t="shared" ref="J97:L97" si="32">J86+J96</f>
        <v>822</v>
      </c>
      <c r="K97" s="32"/>
      <c r="L97" s="32">
        <f t="shared" si="32"/>
        <v>89</v>
      </c>
    </row>
    <row r="98" spans="1:12" ht="14.4" x14ac:dyDescent="0.3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thickBot="1" x14ac:dyDescent="0.35">
      <c r="A105" s="24"/>
      <c r="B105" s="17"/>
      <c r="C105" s="8"/>
      <c r="D105" s="18" t="s">
        <v>32</v>
      </c>
      <c r="E105" s="9"/>
      <c r="F105" s="19">
        <f>SUM(F98:F104)</f>
        <v>0</v>
      </c>
      <c r="G105" s="19">
        <f t="shared" ref="G105:J105" si="33">SUM(G98:G104)</f>
        <v>0</v>
      </c>
      <c r="H105" s="19">
        <f t="shared" si="33"/>
        <v>0</v>
      </c>
      <c r="I105" s="19">
        <f t="shared" si="33"/>
        <v>0</v>
      </c>
      <c r="J105" s="19">
        <f t="shared" si="33"/>
        <v>0</v>
      </c>
      <c r="K105" s="25"/>
      <c r="L105" s="19">
        <f t="shared" ref="L105" si="34">SUM(L98:L104)</f>
        <v>0</v>
      </c>
    </row>
    <row r="106" spans="1:12" ht="18.600000000000001" thickBot="1" x14ac:dyDescent="0.35">
      <c r="A106" s="26">
        <f>A98</f>
        <v>2</v>
      </c>
      <c r="B106" s="13">
        <v>1</v>
      </c>
      <c r="C106" s="10" t="s">
        <v>25</v>
      </c>
      <c r="D106" s="7" t="s">
        <v>26</v>
      </c>
      <c r="E106" s="51" t="s">
        <v>66</v>
      </c>
      <c r="F106" s="56">
        <v>100</v>
      </c>
      <c r="G106" s="79">
        <v>0.9</v>
      </c>
      <c r="H106" s="80">
        <v>0.3</v>
      </c>
      <c r="I106" s="80">
        <v>12.8</v>
      </c>
      <c r="J106" s="80">
        <v>85</v>
      </c>
      <c r="K106" s="44"/>
      <c r="L106" s="43">
        <v>8</v>
      </c>
    </row>
    <row r="107" spans="1:12" ht="18.600000000000001" thickBot="1" x14ac:dyDescent="0.35">
      <c r="A107" s="23"/>
      <c r="B107" s="15"/>
      <c r="C107" s="11"/>
      <c r="D107" s="7" t="s">
        <v>27</v>
      </c>
      <c r="E107" s="51" t="s">
        <v>67</v>
      </c>
      <c r="F107" s="57">
        <v>250</v>
      </c>
      <c r="G107" s="52">
        <v>8.3000000000000007</v>
      </c>
      <c r="H107" s="58">
        <v>9.3000000000000007</v>
      </c>
      <c r="I107" s="58">
        <v>13</v>
      </c>
      <c r="J107" s="58">
        <v>88</v>
      </c>
      <c r="K107" s="44"/>
      <c r="L107" s="43">
        <v>22</v>
      </c>
    </row>
    <row r="108" spans="1:12" ht="18.600000000000001" thickBot="1" x14ac:dyDescent="0.35">
      <c r="A108" s="23"/>
      <c r="B108" s="15"/>
      <c r="C108" s="11"/>
      <c r="D108" s="7" t="s">
        <v>28</v>
      </c>
      <c r="E108" s="51" t="s">
        <v>68</v>
      </c>
      <c r="F108" s="57">
        <v>100</v>
      </c>
      <c r="G108" s="52">
        <v>4.95</v>
      </c>
      <c r="H108" s="58">
        <v>8.73</v>
      </c>
      <c r="I108" s="58">
        <v>10.5</v>
      </c>
      <c r="J108" s="58">
        <v>276.52999999999997</v>
      </c>
      <c r="K108" s="44"/>
      <c r="L108" s="43">
        <v>13</v>
      </c>
    </row>
    <row r="109" spans="1:12" ht="18.600000000000001" thickBot="1" x14ac:dyDescent="0.35">
      <c r="A109" s="23"/>
      <c r="B109" s="15"/>
      <c r="C109" s="11"/>
      <c r="D109" s="7" t="s">
        <v>29</v>
      </c>
      <c r="E109" s="51" t="s">
        <v>51</v>
      </c>
      <c r="F109" s="59">
        <v>200</v>
      </c>
      <c r="G109" s="52">
        <v>4.9000000000000004</v>
      </c>
      <c r="H109" s="58">
        <v>2</v>
      </c>
      <c r="I109" s="58">
        <v>7.25</v>
      </c>
      <c r="J109" s="58">
        <v>31</v>
      </c>
      <c r="K109" s="44"/>
      <c r="L109" s="43">
        <v>18</v>
      </c>
    </row>
    <row r="110" spans="1:12" ht="18.600000000000001" thickBot="1" x14ac:dyDescent="0.35">
      <c r="A110" s="23"/>
      <c r="B110" s="15"/>
      <c r="C110" s="11"/>
      <c r="D110" s="7" t="s">
        <v>88</v>
      </c>
      <c r="E110" s="51" t="s">
        <v>69</v>
      </c>
      <c r="F110" s="59">
        <v>200</v>
      </c>
      <c r="G110" s="52">
        <v>0.5</v>
      </c>
      <c r="H110" s="58"/>
      <c r="I110" s="58">
        <v>17.5</v>
      </c>
      <c r="J110" s="58">
        <v>112</v>
      </c>
      <c r="K110" s="44"/>
      <c r="L110" s="43">
        <v>2</v>
      </c>
    </row>
    <row r="111" spans="1:12" ht="18.600000000000001" thickBot="1" x14ac:dyDescent="0.35">
      <c r="A111" s="23"/>
      <c r="B111" s="15"/>
      <c r="C111" s="11"/>
      <c r="D111" s="7" t="s">
        <v>30</v>
      </c>
      <c r="E111" s="51" t="s">
        <v>44</v>
      </c>
      <c r="F111" s="59">
        <v>40</v>
      </c>
      <c r="G111" s="50">
        <v>1.5</v>
      </c>
      <c r="H111" s="50">
        <v>0.6</v>
      </c>
      <c r="I111" s="50">
        <v>10.199999999999999</v>
      </c>
      <c r="J111" s="50">
        <v>50</v>
      </c>
      <c r="K111" s="44"/>
      <c r="L111" s="43">
        <v>3</v>
      </c>
    </row>
    <row r="112" spans="1:12" ht="18.600000000000001" thickBot="1" x14ac:dyDescent="0.35">
      <c r="A112" s="23"/>
      <c r="B112" s="15"/>
      <c r="C112" s="11"/>
      <c r="D112" s="7" t="s">
        <v>31</v>
      </c>
      <c r="E112" s="51" t="s">
        <v>45</v>
      </c>
      <c r="F112" s="59">
        <v>60</v>
      </c>
      <c r="G112" s="50">
        <v>2</v>
      </c>
      <c r="H112" s="50">
        <v>0.36</v>
      </c>
      <c r="I112" s="50">
        <v>13.9</v>
      </c>
      <c r="J112" s="50">
        <v>64</v>
      </c>
      <c r="K112" s="44"/>
      <c r="L112" s="43">
        <v>3</v>
      </c>
    </row>
    <row r="113" spans="1:12" ht="18.600000000000001" thickBot="1" x14ac:dyDescent="0.35">
      <c r="A113" s="23"/>
      <c r="B113" s="15"/>
      <c r="C113" s="11"/>
      <c r="D113" s="103" t="s">
        <v>87</v>
      </c>
      <c r="E113" s="51" t="s">
        <v>70</v>
      </c>
      <c r="F113" s="43">
        <v>100</v>
      </c>
      <c r="G113" s="52">
        <v>1.63</v>
      </c>
      <c r="H113" s="58">
        <v>3.42</v>
      </c>
      <c r="I113" s="58">
        <v>12.69</v>
      </c>
      <c r="J113" s="58">
        <v>145.80000000000001</v>
      </c>
      <c r="K113" s="44"/>
      <c r="L113" s="43">
        <v>20</v>
      </c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32</v>
      </c>
      <c r="E115" s="9"/>
      <c r="F115" s="19">
        <f>SUM(F106:F114)</f>
        <v>1050</v>
      </c>
      <c r="G115" s="19">
        <f t="shared" ref="G115:J115" si="35">SUM(G106:G114)</f>
        <v>24.680000000000003</v>
      </c>
      <c r="H115" s="19">
        <f t="shared" si="35"/>
        <v>24.71</v>
      </c>
      <c r="I115" s="19">
        <f t="shared" si="35"/>
        <v>97.84</v>
      </c>
      <c r="J115" s="19">
        <f t="shared" si="35"/>
        <v>852.32999999999993</v>
      </c>
      <c r="K115" s="25"/>
      <c r="L115" s="19">
        <f t="shared" ref="L115" si="36">SUM(L106:L114)</f>
        <v>89</v>
      </c>
    </row>
    <row r="116" spans="1:12" ht="14.4" x14ac:dyDescent="0.25">
      <c r="A116" s="29">
        <f>A98</f>
        <v>2</v>
      </c>
      <c r="B116" s="30">
        <f>B98</f>
        <v>1</v>
      </c>
      <c r="C116" s="113" t="s">
        <v>4</v>
      </c>
      <c r="D116" s="114"/>
      <c r="E116" s="31"/>
      <c r="F116" s="32">
        <f>F105+F115</f>
        <v>1050</v>
      </c>
      <c r="G116" s="32">
        <f t="shared" ref="G116" si="37">G105+G115</f>
        <v>24.680000000000003</v>
      </c>
      <c r="H116" s="32">
        <f t="shared" ref="H116" si="38">H105+H115</f>
        <v>24.71</v>
      </c>
      <c r="I116" s="32">
        <f t="shared" ref="I116" si="39">I105+I115</f>
        <v>97.84</v>
      </c>
      <c r="J116" s="32">
        <f t="shared" ref="J116:L116" si="40">J105+J115</f>
        <v>852.32999999999993</v>
      </c>
      <c r="K116" s="32"/>
      <c r="L116" s="32">
        <f t="shared" si="40"/>
        <v>89</v>
      </c>
    </row>
    <row r="117" spans="1:12" ht="14.4" x14ac:dyDescent="0.3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thickBot="1" x14ac:dyDescent="0.35">
      <c r="A124" s="16"/>
      <c r="B124" s="17"/>
      <c r="C124" s="8"/>
      <c r="D124" s="18" t="s">
        <v>32</v>
      </c>
      <c r="E124" s="9"/>
      <c r="F124" s="19">
        <f>SUM(F117:F123)</f>
        <v>0</v>
      </c>
      <c r="G124" s="19">
        <f t="shared" ref="G124:J124" si="41">SUM(G117:G123)</f>
        <v>0</v>
      </c>
      <c r="H124" s="19">
        <f t="shared" si="41"/>
        <v>0</v>
      </c>
      <c r="I124" s="19">
        <f t="shared" si="41"/>
        <v>0</v>
      </c>
      <c r="J124" s="19">
        <f t="shared" si="41"/>
        <v>0</v>
      </c>
      <c r="K124" s="25"/>
      <c r="L124" s="19">
        <f t="shared" ref="L124" si="42">SUM(L117:L123)</f>
        <v>0</v>
      </c>
    </row>
    <row r="125" spans="1:12" ht="18.600000000000001" thickBot="1" x14ac:dyDescent="0.35">
      <c r="A125" s="13">
        <f>A117</f>
        <v>2</v>
      </c>
      <c r="B125" s="13">
        <v>2</v>
      </c>
      <c r="C125" s="10" t="s">
        <v>25</v>
      </c>
      <c r="D125" s="7" t="s">
        <v>26</v>
      </c>
      <c r="E125" s="51" t="s">
        <v>53</v>
      </c>
      <c r="F125" s="56">
        <v>100</v>
      </c>
      <c r="G125" s="79">
        <v>1.9</v>
      </c>
      <c r="H125" s="80">
        <v>2.8</v>
      </c>
      <c r="I125" s="80">
        <v>10.8</v>
      </c>
      <c r="J125" s="80">
        <v>33.950000000000003</v>
      </c>
      <c r="K125" s="44"/>
      <c r="L125" s="43">
        <v>8</v>
      </c>
    </row>
    <row r="126" spans="1:12" ht="18.600000000000001" thickBot="1" x14ac:dyDescent="0.35">
      <c r="A126" s="14"/>
      <c r="B126" s="15"/>
      <c r="C126" s="11"/>
      <c r="D126" s="7" t="s">
        <v>27</v>
      </c>
      <c r="E126" s="51" t="s">
        <v>71</v>
      </c>
      <c r="F126" s="57">
        <v>250</v>
      </c>
      <c r="G126" s="52">
        <v>8.5</v>
      </c>
      <c r="H126" s="58">
        <v>6</v>
      </c>
      <c r="I126" s="58">
        <v>17.899999999999999</v>
      </c>
      <c r="J126" s="58">
        <v>139</v>
      </c>
      <c r="K126" s="44"/>
      <c r="L126" s="43">
        <v>20</v>
      </c>
    </row>
    <row r="127" spans="1:12" ht="18.600000000000001" thickBot="1" x14ac:dyDescent="0.35">
      <c r="A127" s="14"/>
      <c r="B127" s="15"/>
      <c r="C127" s="11"/>
      <c r="D127" s="7" t="s">
        <v>28</v>
      </c>
      <c r="E127" s="51" t="s">
        <v>72</v>
      </c>
      <c r="F127" s="57">
        <v>100</v>
      </c>
      <c r="G127" s="52">
        <v>5.8</v>
      </c>
      <c r="H127" s="58">
        <v>8.3000000000000007</v>
      </c>
      <c r="I127" s="58">
        <v>6.4</v>
      </c>
      <c r="J127" s="58">
        <v>152</v>
      </c>
      <c r="K127" s="44"/>
      <c r="L127" s="43">
        <v>16</v>
      </c>
    </row>
    <row r="128" spans="1:12" ht="18.600000000000001" thickBot="1" x14ac:dyDescent="0.35">
      <c r="A128" s="14"/>
      <c r="B128" s="15"/>
      <c r="C128" s="11"/>
      <c r="D128" s="7" t="s">
        <v>29</v>
      </c>
      <c r="E128" s="51" t="s">
        <v>73</v>
      </c>
      <c r="F128" s="57">
        <v>200</v>
      </c>
      <c r="G128" s="52">
        <v>3.62</v>
      </c>
      <c r="H128" s="58">
        <v>5.42</v>
      </c>
      <c r="I128" s="58">
        <v>11.73</v>
      </c>
      <c r="J128" s="58">
        <v>202.14</v>
      </c>
      <c r="K128" s="44"/>
      <c r="L128" s="43">
        <v>15</v>
      </c>
    </row>
    <row r="129" spans="1:12" ht="18.600000000000001" thickBot="1" x14ac:dyDescent="0.35">
      <c r="A129" s="14"/>
      <c r="B129" s="15"/>
      <c r="C129" s="11"/>
      <c r="D129" s="7" t="s">
        <v>88</v>
      </c>
      <c r="E129" s="51" t="s">
        <v>43</v>
      </c>
      <c r="F129" s="43">
        <v>200</v>
      </c>
      <c r="G129" s="52">
        <v>0.4</v>
      </c>
      <c r="H129" s="58"/>
      <c r="I129" s="58">
        <v>14.5</v>
      </c>
      <c r="J129" s="58">
        <v>53.3</v>
      </c>
      <c r="K129" s="44"/>
      <c r="L129" s="43">
        <v>2</v>
      </c>
    </row>
    <row r="130" spans="1:12" ht="18.600000000000001" thickBot="1" x14ac:dyDescent="0.35">
      <c r="A130" s="14"/>
      <c r="B130" s="15"/>
      <c r="C130" s="11"/>
      <c r="D130" s="7" t="s">
        <v>30</v>
      </c>
      <c r="E130" s="51" t="s">
        <v>44</v>
      </c>
      <c r="F130" s="59">
        <v>40</v>
      </c>
      <c r="G130" s="50">
        <v>1.5</v>
      </c>
      <c r="H130" s="50">
        <v>0.6</v>
      </c>
      <c r="I130" s="50">
        <v>10.199999999999999</v>
      </c>
      <c r="J130" s="50">
        <v>50</v>
      </c>
      <c r="K130" s="44"/>
      <c r="L130" s="43">
        <v>3</v>
      </c>
    </row>
    <row r="131" spans="1:12" ht="18.600000000000001" thickBot="1" x14ac:dyDescent="0.35">
      <c r="A131" s="14"/>
      <c r="B131" s="15"/>
      <c r="C131" s="11"/>
      <c r="D131" s="7" t="s">
        <v>31</v>
      </c>
      <c r="E131" s="51" t="s">
        <v>45</v>
      </c>
      <c r="F131" s="59">
        <v>60</v>
      </c>
      <c r="G131" s="50">
        <v>2</v>
      </c>
      <c r="H131" s="50">
        <v>0.36</v>
      </c>
      <c r="I131" s="50">
        <v>13.9</v>
      </c>
      <c r="J131" s="50">
        <v>64</v>
      </c>
      <c r="K131" s="44"/>
      <c r="L131" s="43">
        <v>3</v>
      </c>
    </row>
    <row r="132" spans="1:12" ht="18.600000000000001" thickBot="1" x14ac:dyDescent="0.35">
      <c r="A132" s="14"/>
      <c r="B132" s="15"/>
      <c r="C132" s="11"/>
      <c r="D132" s="103" t="s">
        <v>87</v>
      </c>
      <c r="E132" s="52" t="s">
        <v>60</v>
      </c>
      <c r="F132" s="43">
        <v>150</v>
      </c>
      <c r="G132" s="52">
        <v>0.5</v>
      </c>
      <c r="H132" s="58"/>
      <c r="I132" s="58">
        <v>13.5</v>
      </c>
      <c r="J132" s="58">
        <v>53.3</v>
      </c>
      <c r="K132" s="44"/>
      <c r="L132" s="43">
        <v>22</v>
      </c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32</v>
      </c>
      <c r="E134" s="9"/>
      <c r="F134" s="19">
        <f>SUM(F125:F133)</f>
        <v>1100</v>
      </c>
      <c r="G134" s="19">
        <f t="shared" ref="G134:J134" si="43">SUM(G125:G133)</f>
        <v>24.22</v>
      </c>
      <c r="H134" s="19">
        <f t="shared" si="43"/>
        <v>23.480000000000004</v>
      </c>
      <c r="I134" s="19">
        <f t="shared" si="43"/>
        <v>98.93</v>
      </c>
      <c r="J134" s="19">
        <f t="shared" si="43"/>
        <v>747.68999999999983</v>
      </c>
      <c r="K134" s="25"/>
      <c r="L134" s="19">
        <f t="shared" ref="L134" si="44">SUM(L125:L133)</f>
        <v>89</v>
      </c>
    </row>
    <row r="135" spans="1:12" ht="14.4" x14ac:dyDescent="0.25">
      <c r="A135" s="33">
        <f>A117</f>
        <v>2</v>
      </c>
      <c r="B135" s="33">
        <f>B117</f>
        <v>2</v>
      </c>
      <c r="C135" s="113" t="s">
        <v>4</v>
      </c>
      <c r="D135" s="114"/>
      <c r="E135" s="31"/>
      <c r="F135" s="32">
        <f>F124+F134</f>
        <v>1100</v>
      </c>
      <c r="G135" s="32">
        <f t="shared" ref="G135" si="45">G124+G134</f>
        <v>24.22</v>
      </c>
      <c r="H135" s="32">
        <f t="shared" ref="H135" si="46">H124+H134</f>
        <v>23.480000000000004</v>
      </c>
      <c r="I135" s="32">
        <f t="shared" ref="I135" si="47">I124+I134</f>
        <v>98.93</v>
      </c>
      <c r="J135" s="32">
        <f t="shared" ref="J135:L135" si="48">J124+J134</f>
        <v>747.68999999999983</v>
      </c>
      <c r="K135" s="32"/>
      <c r="L135" s="32">
        <f t="shared" si="48"/>
        <v>89</v>
      </c>
    </row>
    <row r="136" spans="1:12" ht="14.4" x14ac:dyDescent="0.3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3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4"/>
      <c r="B143" s="17"/>
      <c r="C143" s="8"/>
      <c r="D143" s="18" t="s">
        <v>32</v>
      </c>
      <c r="E143" s="9"/>
      <c r="F143" s="19">
        <f>SUM(F136:F142)</f>
        <v>0</v>
      </c>
      <c r="G143" s="19">
        <f t="shared" ref="G143:J143" si="49">SUM(G136:G142)</f>
        <v>0</v>
      </c>
      <c r="H143" s="19">
        <f t="shared" si="49"/>
        <v>0</v>
      </c>
      <c r="I143" s="19">
        <f t="shared" si="49"/>
        <v>0</v>
      </c>
      <c r="J143" s="19">
        <f t="shared" si="49"/>
        <v>0</v>
      </c>
      <c r="K143" s="25"/>
      <c r="L143" s="19">
        <f t="shared" ref="L143" si="50">SUM(L136:L142)</f>
        <v>0</v>
      </c>
    </row>
    <row r="144" spans="1:12" ht="15" thickBot="1" x14ac:dyDescent="0.35">
      <c r="A144" s="26">
        <f>A136</f>
        <v>2</v>
      </c>
      <c r="B144" s="13">
        <v>3</v>
      </c>
      <c r="C144" s="10" t="s">
        <v>25</v>
      </c>
      <c r="D144" s="7" t="s">
        <v>26</v>
      </c>
      <c r="E144" s="53"/>
      <c r="F144" s="53"/>
      <c r="G144" s="53"/>
      <c r="H144" s="53"/>
      <c r="I144" s="53"/>
      <c r="J144" s="53"/>
      <c r="K144" s="44"/>
      <c r="L144" s="43"/>
    </row>
    <row r="145" spans="1:12" ht="18.600000000000001" thickBot="1" x14ac:dyDescent="0.35">
      <c r="A145" s="23"/>
      <c r="B145" s="15"/>
      <c r="C145" s="11"/>
      <c r="D145" s="7" t="s">
        <v>27</v>
      </c>
      <c r="E145" s="83" t="s">
        <v>74</v>
      </c>
      <c r="F145" s="92">
        <v>250</v>
      </c>
      <c r="G145" s="86">
        <v>6.4</v>
      </c>
      <c r="H145" s="88">
        <v>10.78</v>
      </c>
      <c r="I145" s="88">
        <v>13.8</v>
      </c>
      <c r="J145" s="90">
        <v>120</v>
      </c>
      <c r="K145" s="44"/>
      <c r="L145" s="43">
        <v>22</v>
      </c>
    </row>
    <row r="146" spans="1:12" ht="18.600000000000001" thickBot="1" x14ac:dyDescent="0.35">
      <c r="A146" s="23"/>
      <c r="B146" s="15"/>
      <c r="C146" s="11"/>
      <c r="D146" s="7" t="s">
        <v>28</v>
      </c>
      <c r="E146" s="84" t="s">
        <v>75</v>
      </c>
      <c r="F146" s="92">
        <v>100</v>
      </c>
      <c r="G146" s="87">
        <v>8</v>
      </c>
      <c r="H146" s="89">
        <v>7.2</v>
      </c>
      <c r="I146" s="89">
        <v>8.1999999999999993</v>
      </c>
      <c r="J146" s="91">
        <v>356</v>
      </c>
      <c r="K146" s="44"/>
      <c r="L146" s="43">
        <v>22</v>
      </c>
    </row>
    <row r="147" spans="1:12" ht="18.600000000000001" thickBot="1" x14ac:dyDescent="0.35">
      <c r="A147" s="23"/>
      <c r="B147" s="15"/>
      <c r="C147" s="11"/>
      <c r="D147" s="7" t="s">
        <v>29</v>
      </c>
      <c r="E147" s="84" t="s">
        <v>76</v>
      </c>
      <c r="F147" s="92">
        <v>200</v>
      </c>
      <c r="G147" s="87">
        <v>1.8</v>
      </c>
      <c r="H147" s="89">
        <v>2.1</v>
      </c>
      <c r="I147" s="89">
        <v>37.4</v>
      </c>
      <c r="J147" s="91">
        <v>147</v>
      </c>
      <c r="K147" s="44"/>
      <c r="L147" s="43">
        <v>15</v>
      </c>
    </row>
    <row r="148" spans="1:12" ht="18.600000000000001" thickBot="1" x14ac:dyDescent="0.35">
      <c r="A148" s="23"/>
      <c r="B148" s="15"/>
      <c r="C148" s="11"/>
      <c r="D148" s="7" t="s">
        <v>88</v>
      </c>
      <c r="E148" s="85" t="s">
        <v>56</v>
      </c>
      <c r="F148" s="53">
        <v>200</v>
      </c>
      <c r="G148" s="93">
        <v>1.5</v>
      </c>
      <c r="H148" s="94">
        <v>0.6</v>
      </c>
      <c r="I148" s="94">
        <v>10.199999999999999</v>
      </c>
      <c r="J148" s="95">
        <v>50</v>
      </c>
      <c r="K148" s="44"/>
      <c r="L148" s="43">
        <v>3</v>
      </c>
    </row>
    <row r="149" spans="1:12" ht="18.600000000000001" thickBot="1" x14ac:dyDescent="0.35">
      <c r="A149" s="23"/>
      <c r="B149" s="15"/>
      <c r="C149" s="11"/>
      <c r="D149" s="7" t="s">
        <v>30</v>
      </c>
      <c r="E149" s="51" t="s">
        <v>44</v>
      </c>
      <c r="F149" s="59">
        <v>40</v>
      </c>
      <c r="G149" s="50">
        <v>1.5</v>
      </c>
      <c r="H149" s="50">
        <v>0.6</v>
      </c>
      <c r="I149" s="50">
        <v>10.199999999999999</v>
      </c>
      <c r="J149" s="50">
        <v>50</v>
      </c>
      <c r="K149" s="44"/>
      <c r="L149" s="43">
        <v>3</v>
      </c>
    </row>
    <row r="150" spans="1:12" ht="18.600000000000001" thickBot="1" x14ac:dyDescent="0.35">
      <c r="A150" s="23"/>
      <c r="B150" s="15"/>
      <c r="C150" s="11"/>
      <c r="D150" s="7" t="s">
        <v>31</v>
      </c>
      <c r="E150" s="51" t="s">
        <v>45</v>
      </c>
      <c r="F150" s="59">
        <v>60</v>
      </c>
      <c r="G150" s="50">
        <v>2</v>
      </c>
      <c r="H150" s="50">
        <v>0.36</v>
      </c>
      <c r="I150" s="50">
        <v>13.9</v>
      </c>
      <c r="J150" s="50">
        <v>64</v>
      </c>
      <c r="K150" s="44"/>
      <c r="L150" s="43">
        <v>3</v>
      </c>
    </row>
    <row r="151" spans="1:12" ht="18.600000000000001" thickBot="1" x14ac:dyDescent="0.35">
      <c r="A151" s="23"/>
      <c r="B151" s="15"/>
      <c r="C151" s="11"/>
      <c r="D151" s="103" t="s">
        <v>87</v>
      </c>
      <c r="E151" s="82" t="s">
        <v>77</v>
      </c>
      <c r="F151" s="96">
        <v>100</v>
      </c>
      <c r="G151" s="97">
        <v>2.19</v>
      </c>
      <c r="H151" s="98">
        <v>2.87</v>
      </c>
      <c r="I151" s="98">
        <v>5.85</v>
      </c>
      <c r="J151" s="99">
        <v>93</v>
      </c>
      <c r="K151" s="44"/>
      <c r="L151" s="43">
        <v>21</v>
      </c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32</v>
      </c>
      <c r="E153" s="9"/>
      <c r="F153" s="81">
        <f>SUM(F144:F152)</f>
        <v>950</v>
      </c>
      <c r="G153" s="19">
        <f>SUM(G144:G152)</f>
        <v>23.39</v>
      </c>
      <c r="H153" s="19">
        <f>SUM(H144:H152)</f>
        <v>24.510000000000005</v>
      </c>
      <c r="I153" s="19">
        <f>SUM(I144:I152)</f>
        <v>99.55</v>
      </c>
      <c r="J153" s="19">
        <f>SUM(J144:J152)</f>
        <v>880</v>
      </c>
      <c r="K153" s="25"/>
      <c r="L153" s="19">
        <f t="shared" ref="L153" si="51">SUM(L144:L152)</f>
        <v>89</v>
      </c>
    </row>
    <row r="154" spans="1:12" ht="14.4" x14ac:dyDescent="0.25">
      <c r="A154" s="29">
        <f>A136</f>
        <v>2</v>
      </c>
      <c r="B154" s="30">
        <f>B136</f>
        <v>3</v>
      </c>
      <c r="C154" s="113" t="s">
        <v>4</v>
      </c>
      <c r="D154" s="114"/>
      <c r="E154" s="31"/>
      <c r="F154" s="32">
        <f>F143+F153</f>
        <v>950</v>
      </c>
      <c r="G154" s="32">
        <f t="shared" ref="G154" si="52">G143+G153</f>
        <v>23.39</v>
      </c>
      <c r="H154" s="32">
        <f t="shared" ref="H154" si="53">H143+H153</f>
        <v>24.510000000000005</v>
      </c>
      <c r="I154" s="32">
        <f t="shared" ref="I154" si="54">I143+I153</f>
        <v>99.55</v>
      </c>
      <c r="J154" s="32">
        <f>J143+J153</f>
        <v>880</v>
      </c>
      <c r="K154" s="32"/>
      <c r="L154" s="32">
        <f t="shared" ref="L154" si="55">L143+L153</f>
        <v>89</v>
      </c>
    </row>
    <row r="155" spans="1:12" ht="14.4" x14ac:dyDescent="0.3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thickBot="1" x14ac:dyDescent="0.35">
      <c r="A162" s="24"/>
      <c r="B162" s="17"/>
      <c r="C162" s="8"/>
      <c r="D162" s="18" t="s">
        <v>32</v>
      </c>
      <c r="E162" s="9"/>
      <c r="F162" s="19">
        <f>SUM(F155:F161)</f>
        <v>0</v>
      </c>
      <c r="G162" s="19">
        <f t="shared" ref="G162:J162" si="56">SUM(G155:G161)</f>
        <v>0</v>
      </c>
      <c r="H162" s="19">
        <f t="shared" si="56"/>
        <v>0</v>
      </c>
      <c r="I162" s="19">
        <f t="shared" si="56"/>
        <v>0</v>
      </c>
      <c r="J162" s="19">
        <f t="shared" si="56"/>
        <v>0</v>
      </c>
      <c r="K162" s="25"/>
      <c r="L162" s="19">
        <f t="shared" ref="L162" si="57">SUM(L155:L161)</f>
        <v>0</v>
      </c>
    </row>
    <row r="163" spans="1:12" ht="18.600000000000001" thickBot="1" x14ac:dyDescent="0.35">
      <c r="A163" s="26">
        <f>A155</f>
        <v>2</v>
      </c>
      <c r="B163" s="13">
        <v>4</v>
      </c>
      <c r="C163" s="10" t="s">
        <v>25</v>
      </c>
      <c r="D163" s="7" t="s">
        <v>26</v>
      </c>
      <c r="E163" s="101" t="s">
        <v>78</v>
      </c>
      <c r="F163" s="56">
        <v>100</v>
      </c>
      <c r="G163" s="66">
        <v>3.4</v>
      </c>
      <c r="H163" s="77">
        <v>3.75</v>
      </c>
      <c r="I163" s="77">
        <v>15.35</v>
      </c>
      <c r="J163" s="77">
        <v>44.5</v>
      </c>
      <c r="K163" s="44"/>
      <c r="L163" s="43">
        <v>4</v>
      </c>
    </row>
    <row r="164" spans="1:12" ht="18.600000000000001" thickBot="1" x14ac:dyDescent="0.35">
      <c r="A164" s="23"/>
      <c r="B164" s="15"/>
      <c r="C164" s="11"/>
      <c r="D164" s="7" t="s">
        <v>27</v>
      </c>
      <c r="E164" s="102" t="s">
        <v>79</v>
      </c>
      <c r="F164" s="57">
        <v>250</v>
      </c>
      <c r="G164" s="76">
        <v>5.5</v>
      </c>
      <c r="H164" s="78">
        <v>6.5</v>
      </c>
      <c r="I164" s="78">
        <v>10.5</v>
      </c>
      <c r="J164" s="78">
        <v>175</v>
      </c>
      <c r="K164" s="44"/>
      <c r="L164" s="43">
        <v>20</v>
      </c>
    </row>
    <row r="165" spans="1:12" ht="18.600000000000001" thickBot="1" x14ac:dyDescent="0.35">
      <c r="A165" s="23"/>
      <c r="B165" s="15"/>
      <c r="C165" s="11"/>
      <c r="D165" s="7" t="s">
        <v>28</v>
      </c>
      <c r="E165" s="102" t="s">
        <v>80</v>
      </c>
      <c r="F165" s="57">
        <v>100</v>
      </c>
      <c r="G165" s="76">
        <v>4.8</v>
      </c>
      <c r="H165" s="78">
        <v>6.9</v>
      </c>
      <c r="I165" s="78">
        <v>1.2</v>
      </c>
      <c r="J165" s="78">
        <v>88</v>
      </c>
      <c r="K165" s="44"/>
      <c r="L165" s="43">
        <v>18</v>
      </c>
    </row>
    <row r="166" spans="1:12" ht="18.600000000000001" thickBot="1" x14ac:dyDescent="0.35">
      <c r="A166" s="23"/>
      <c r="B166" s="15"/>
      <c r="C166" s="11"/>
      <c r="D166" s="7" t="s">
        <v>29</v>
      </c>
      <c r="E166" s="102" t="s">
        <v>81</v>
      </c>
      <c r="F166" s="57">
        <v>200</v>
      </c>
      <c r="G166" s="76">
        <v>5.8</v>
      </c>
      <c r="H166" s="78">
        <v>7.2</v>
      </c>
      <c r="I166" s="78">
        <v>17.899999999999999</v>
      </c>
      <c r="J166" s="78">
        <v>246</v>
      </c>
      <c r="K166" s="44"/>
      <c r="L166" s="43">
        <v>12</v>
      </c>
    </row>
    <row r="167" spans="1:12" ht="18.600000000000001" thickBot="1" x14ac:dyDescent="0.35">
      <c r="A167" s="23"/>
      <c r="B167" s="15"/>
      <c r="C167" s="11"/>
      <c r="D167" s="7" t="s">
        <v>88</v>
      </c>
      <c r="E167" s="52" t="s">
        <v>43</v>
      </c>
      <c r="F167" s="43">
        <v>200</v>
      </c>
      <c r="G167" s="52">
        <v>0.5</v>
      </c>
      <c r="H167" s="58"/>
      <c r="I167" s="58">
        <v>17.5</v>
      </c>
      <c r="J167" s="58">
        <v>112</v>
      </c>
      <c r="K167" s="44"/>
      <c r="L167" s="43">
        <v>2</v>
      </c>
    </row>
    <row r="168" spans="1:12" ht="18.600000000000001" thickBot="1" x14ac:dyDescent="0.35">
      <c r="A168" s="23"/>
      <c r="B168" s="15"/>
      <c r="C168" s="11"/>
      <c r="D168" s="7" t="s">
        <v>30</v>
      </c>
      <c r="E168" s="51" t="s">
        <v>44</v>
      </c>
      <c r="F168" s="59">
        <v>40</v>
      </c>
      <c r="G168" s="50">
        <v>1.5</v>
      </c>
      <c r="H168" s="50">
        <v>0.6</v>
      </c>
      <c r="I168" s="50">
        <v>10.199999999999999</v>
      </c>
      <c r="J168" s="50">
        <v>50</v>
      </c>
      <c r="K168" s="44"/>
      <c r="L168" s="43">
        <v>3</v>
      </c>
    </row>
    <row r="169" spans="1:12" ht="18.600000000000001" thickBot="1" x14ac:dyDescent="0.35">
      <c r="A169" s="23"/>
      <c r="B169" s="15"/>
      <c r="C169" s="11"/>
      <c r="D169" s="7" t="s">
        <v>31</v>
      </c>
      <c r="E169" s="51" t="s">
        <v>45</v>
      </c>
      <c r="F169" s="59">
        <v>60</v>
      </c>
      <c r="G169" s="50">
        <v>2</v>
      </c>
      <c r="H169" s="50">
        <v>0.36</v>
      </c>
      <c r="I169" s="50">
        <v>13.9</v>
      </c>
      <c r="J169" s="50">
        <v>64</v>
      </c>
      <c r="K169" s="44"/>
      <c r="L169" s="43">
        <v>3</v>
      </c>
    </row>
    <row r="170" spans="1:12" ht="18.600000000000001" thickBot="1" x14ac:dyDescent="0.35">
      <c r="A170" s="23"/>
      <c r="B170" s="15"/>
      <c r="C170" s="11"/>
      <c r="D170" s="103" t="s">
        <v>87</v>
      </c>
      <c r="E170" s="102" t="s">
        <v>82</v>
      </c>
      <c r="F170" s="43">
        <v>150</v>
      </c>
      <c r="G170" s="76">
        <v>0.4</v>
      </c>
      <c r="H170" s="78"/>
      <c r="I170" s="78">
        <v>11.5</v>
      </c>
      <c r="J170" s="58">
        <v>100</v>
      </c>
      <c r="K170" s="44"/>
      <c r="L170" s="43">
        <v>27</v>
      </c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4"/>
      <c r="B172" s="17"/>
      <c r="C172" s="8"/>
      <c r="D172" s="18" t="s">
        <v>32</v>
      </c>
      <c r="E172" s="9"/>
      <c r="F172" s="19">
        <f>SUM(F163:F171)</f>
        <v>1100</v>
      </c>
      <c r="G172" s="19">
        <f t="shared" ref="G172:J172" si="58">SUM(G163:G171)</f>
        <v>23.9</v>
      </c>
      <c r="H172" s="19">
        <f t="shared" si="58"/>
        <v>25.31</v>
      </c>
      <c r="I172" s="19">
        <f t="shared" si="58"/>
        <v>98.050000000000011</v>
      </c>
      <c r="J172" s="19">
        <f t="shared" si="58"/>
        <v>879.5</v>
      </c>
      <c r="K172" s="25"/>
      <c r="L172" s="19">
        <f t="shared" ref="L172" si="59">SUM(L163:L171)</f>
        <v>89</v>
      </c>
    </row>
    <row r="173" spans="1:12" ht="14.4" x14ac:dyDescent="0.25">
      <c r="A173" s="29">
        <f>A155</f>
        <v>2</v>
      </c>
      <c r="B173" s="30">
        <f>B155</f>
        <v>4</v>
      </c>
      <c r="C173" s="113" t="s">
        <v>4</v>
      </c>
      <c r="D173" s="114"/>
      <c r="E173" s="31"/>
      <c r="F173" s="32">
        <f>F162+F172</f>
        <v>1100</v>
      </c>
      <c r="G173" s="32">
        <f t="shared" ref="G173" si="60">G162+G172</f>
        <v>23.9</v>
      </c>
      <c r="H173" s="32">
        <f t="shared" ref="H173" si="61">H162+H172</f>
        <v>25.31</v>
      </c>
      <c r="I173" s="32">
        <f t="shared" ref="I173" si="62">I162+I172</f>
        <v>98.050000000000011</v>
      </c>
      <c r="J173" s="32">
        <f t="shared" ref="J173:L173" si="63">J162+J172</f>
        <v>879.5</v>
      </c>
      <c r="K173" s="32"/>
      <c r="L173" s="32">
        <f t="shared" si="63"/>
        <v>89</v>
      </c>
    </row>
    <row r="174" spans="1:12" ht="14.4" x14ac:dyDescent="0.3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3">
      <c r="A181" s="24"/>
      <c r="B181" s="17"/>
      <c r="C181" s="8"/>
      <c r="D181" s="18" t="s">
        <v>32</v>
      </c>
      <c r="E181" s="9"/>
      <c r="F181" s="19"/>
      <c r="G181" s="19"/>
      <c r="H181" s="19"/>
      <c r="I181" s="19"/>
      <c r="J181" s="19"/>
      <c r="K181" s="25"/>
      <c r="L181" s="19"/>
    </row>
    <row r="182" spans="1:12" ht="15" thickBot="1" x14ac:dyDescent="0.35">
      <c r="A182" s="26">
        <f>A174</f>
        <v>2</v>
      </c>
      <c r="B182" s="13"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8.600000000000001" thickBot="1" x14ac:dyDescent="0.35">
      <c r="A183" s="23"/>
      <c r="B183" s="15"/>
      <c r="C183" s="11"/>
      <c r="D183" s="7" t="s">
        <v>27</v>
      </c>
      <c r="E183" s="66" t="s">
        <v>83</v>
      </c>
      <c r="F183" s="43">
        <v>250</v>
      </c>
      <c r="G183" s="66">
        <v>9.61</v>
      </c>
      <c r="H183" s="77">
        <v>10.4</v>
      </c>
      <c r="I183" s="77">
        <v>22.34</v>
      </c>
      <c r="J183" s="77">
        <v>295.60000000000002</v>
      </c>
      <c r="K183" s="44"/>
      <c r="L183" s="43">
        <v>20</v>
      </c>
    </row>
    <row r="184" spans="1:12" ht="18.600000000000001" thickBot="1" x14ac:dyDescent="0.35">
      <c r="A184" s="23"/>
      <c r="B184" s="15"/>
      <c r="C184" s="11"/>
      <c r="D184" s="7" t="s">
        <v>28</v>
      </c>
      <c r="E184" s="76" t="s">
        <v>84</v>
      </c>
      <c r="F184" s="100">
        <v>210</v>
      </c>
      <c r="G184" s="76">
        <v>6.67</v>
      </c>
      <c r="H184" s="78">
        <v>11.19</v>
      </c>
      <c r="I184" s="78">
        <v>26.36</v>
      </c>
      <c r="J184" s="78">
        <v>296.3</v>
      </c>
      <c r="K184" s="44"/>
      <c r="L184" s="43">
        <v>18</v>
      </c>
    </row>
    <row r="185" spans="1:12" ht="14.4" x14ac:dyDescent="0.3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8.600000000000001" thickBot="1" x14ac:dyDescent="0.35">
      <c r="A186" s="23"/>
      <c r="B186" s="15"/>
      <c r="C186" s="11"/>
      <c r="D186" s="7" t="s">
        <v>88</v>
      </c>
      <c r="E186" s="52" t="s">
        <v>85</v>
      </c>
      <c r="F186" s="100">
        <v>200</v>
      </c>
      <c r="G186" s="52">
        <v>0.5</v>
      </c>
      <c r="H186" s="58"/>
      <c r="I186" s="58">
        <v>17.5</v>
      </c>
      <c r="J186" s="43">
        <v>112</v>
      </c>
      <c r="K186" s="44"/>
      <c r="L186" s="43">
        <v>5</v>
      </c>
    </row>
    <row r="187" spans="1:12" ht="18.600000000000001" thickBot="1" x14ac:dyDescent="0.35">
      <c r="A187" s="23"/>
      <c r="B187" s="15"/>
      <c r="C187" s="11"/>
      <c r="D187" s="7" t="s">
        <v>31</v>
      </c>
      <c r="E187" s="51" t="s">
        <v>45</v>
      </c>
      <c r="F187" s="59">
        <v>60</v>
      </c>
      <c r="G187" s="50">
        <v>2</v>
      </c>
      <c r="H187" s="50">
        <v>0.36</v>
      </c>
      <c r="I187" s="50">
        <v>13.9</v>
      </c>
      <c r="J187" s="50">
        <v>64</v>
      </c>
      <c r="K187" s="44"/>
      <c r="L187" s="43">
        <v>3</v>
      </c>
    </row>
    <row r="188" spans="1:12" ht="18.600000000000001" thickBot="1" x14ac:dyDescent="0.35">
      <c r="A188" s="23"/>
      <c r="B188" s="15"/>
      <c r="C188" s="11"/>
      <c r="D188" s="103" t="s">
        <v>87</v>
      </c>
      <c r="E188" s="62" t="s">
        <v>86</v>
      </c>
      <c r="F188" s="43">
        <v>100</v>
      </c>
      <c r="G188" s="76">
        <v>5.0999999999999996</v>
      </c>
      <c r="H188" s="78">
        <v>1.5</v>
      </c>
      <c r="I188" s="78">
        <v>18.100000000000001</v>
      </c>
      <c r="J188" s="43">
        <v>192</v>
      </c>
      <c r="K188" s="44"/>
      <c r="L188" s="43">
        <v>43</v>
      </c>
    </row>
    <row r="189" spans="1:12" ht="14.4" x14ac:dyDescent="0.3">
      <c r="A189" s="24"/>
      <c r="B189" s="17"/>
      <c r="C189" s="8"/>
      <c r="D189" s="18" t="s">
        <v>32</v>
      </c>
      <c r="E189" s="9"/>
      <c r="F189" s="19">
        <f>SUM(F182:F188)</f>
        <v>820</v>
      </c>
      <c r="G189" s="19">
        <f>SUM(G182:G188)</f>
        <v>23.880000000000003</v>
      </c>
      <c r="H189" s="19">
        <f>SUM(H182:H188)</f>
        <v>23.45</v>
      </c>
      <c r="I189" s="19">
        <f>SUM(I182:I188)</f>
        <v>98.200000000000017</v>
      </c>
      <c r="J189" s="19">
        <f>SUM(J182:J188)</f>
        <v>959.90000000000009</v>
      </c>
      <c r="K189" s="25"/>
      <c r="L189" s="19">
        <f>SUM(L182:L188)</f>
        <v>89</v>
      </c>
    </row>
    <row r="190" spans="1:12" ht="14.4" x14ac:dyDescent="0.25">
      <c r="A190" s="29">
        <f>A174</f>
        <v>2</v>
      </c>
      <c r="B190" s="30">
        <f>B174</f>
        <v>5</v>
      </c>
      <c r="C190" s="113" t="s">
        <v>4</v>
      </c>
      <c r="D190" s="114"/>
      <c r="E190" s="31"/>
      <c r="F190" s="32">
        <f>F181+F189</f>
        <v>820</v>
      </c>
      <c r="G190" s="32">
        <f>G181+G189</f>
        <v>23.880000000000003</v>
      </c>
      <c r="H190" s="32">
        <f>H181+H189</f>
        <v>23.45</v>
      </c>
      <c r="I190" s="32">
        <f>I181+I189</f>
        <v>98.200000000000017</v>
      </c>
      <c r="J190" s="32">
        <f>J181+J189</f>
        <v>959.90000000000009</v>
      </c>
      <c r="K190" s="32"/>
      <c r="L190" s="32">
        <f>L181+L189</f>
        <v>89</v>
      </c>
    </row>
    <row r="191" spans="1:12" x14ac:dyDescent="0.25">
      <c r="A191" s="27"/>
      <c r="B191" s="28"/>
      <c r="C191" s="115" t="s">
        <v>5</v>
      </c>
      <c r="D191" s="115"/>
      <c r="E191" s="115"/>
      <c r="F191" s="34">
        <f>(F24+F43+F61+F78+F97+F116+F135+F154+F173+F190)/(IF(F24=0,0,1)+IF(F43=0,0,1)+IF(F61=0,0,1)+IF(F78=0,0,1)+IF(F97=0,0,1)+IF(F116=0,0,1)+IF(F135=0,0,1)+IF(F154=0,0,1)+IF(F173=0,0,1)+IF(F190=0,0,1))</f>
        <v>989</v>
      </c>
      <c r="G191" s="34">
        <f>(G24+G43+G61+G78+G97+G116+G135+G154+G173+G190)/(IF(G24=0,0,1)+IF(G43=0,0,1)+IF(G61=0,0,1)+IF(G78=0,0,1)+IF(G97=0,0,1)+IF(G116=0,0,1)+IF(G135=0,0,1)+IF(G154=0,0,1)+IF(G173=0,0,1)+IF(G190=0,0,1))</f>
        <v>24.690999999999999</v>
      </c>
      <c r="H191" s="34">
        <f>(H24+H43+H61+H78+H97+H116+H135+H154+H173+H190)/(IF(H24=0,0,1)+IF(H43=0,0,1)+IF(H61=0,0,1)+IF(H78=0,0,1)+IF(H97=0,0,1)+IF(H116=0,0,1)+IF(H135=0,0,1)+IF(H154=0,0,1)+IF(H173=0,0,1)+IF(H190=0,0,1))</f>
        <v>24.573</v>
      </c>
      <c r="I191" s="34">
        <f>(I24+I43+I61+I78+I97+I116+I135+I154+I173+I190)/(IF(I24=0,0,1)+IF(I43=0,0,1)+IF(I61=0,0,1)+IF(I78=0,0,1)+IF(I97=0,0,1)+IF(I116=0,0,1)+IF(I135=0,0,1)+IF(I154=0,0,1)+IF(I173=0,0,1)+IF(I190=0,0,1))</f>
        <v>101.194</v>
      </c>
      <c r="J191" s="34">
        <f>(J24+J43+J61+J78+J97+J116+J135+J154+J173+J190)/(IF(J24=0,0,1)+IF(J43=0,0,1)+IF(J61=0,0,1)+IF(J78=0,0,1)+IF(J97=0,0,1)+IF(J116=0,0,1)+IF(J135=0,0,1)+IF(J154=0,0,1)+IF(J173=0,0,1)+IF(J190=0,0,1))</f>
        <v>878.29</v>
      </c>
      <c r="K191" s="34"/>
      <c r="L191" s="34">
        <f>(L24+L43+L61+L78+L97+L116+L135+L154+L173+L190)/(IF(L24=0,0,1)+IF(L43=0,0,1)+IF(L61=0,0,1)+IF(L78=0,0,1)+IF(L97=0,0,1)+IF(L116=0,0,1)+IF(L135=0,0,1)+IF(L154=0,0,1)+IF(L173=0,0,1)+IF(L190=0,0,1))</f>
        <v>88.7</v>
      </c>
    </row>
  </sheetData>
  <mergeCells count="14">
    <mergeCell ref="C78:D78"/>
    <mergeCell ref="C97:D97"/>
    <mergeCell ref="C24:D24"/>
    <mergeCell ref="C191:E191"/>
    <mergeCell ref="C190:D190"/>
    <mergeCell ref="C116:D116"/>
    <mergeCell ref="C135:D135"/>
    <mergeCell ref="C154:D154"/>
    <mergeCell ref="C173:D173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2024-12-24T06:52:17Z</cp:lastPrinted>
  <dcterms:created xsi:type="dcterms:W3CDTF">2022-05-16T14:23:56Z</dcterms:created>
  <dcterms:modified xsi:type="dcterms:W3CDTF">2025-01-16T11:51:05Z</dcterms:modified>
</cp:coreProperties>
</file>